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120" yWindow="-120" windowWidth="23256" windowHeight="13176" tabRatio="733"/>
  </bookViews>
  <sheets>
    <sheet name="8 мес.2020" sheetId="33" r:id="rId1"/>
  </sheets>
  <definedNames>
    <definedName name="_xlnm._FilterDatabase" localSheetId="0" hidden="1">'8 мес.2020'!$A$19:$EQ$75</definedName>
    <definedName name="_xlnm.Print_Area" localSheetId="0">'8 мес.2020'!$A$1:$FD$82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6" i="33" l="1"/>
  <c r="ER20" i="33" l="1"/>
  <c r="EV21" i="33" l="1"/>
  <c r="EV22" i="33"/>
  <c r="EV23" i="33"/>
  <c r="EV24" i="33"/>
  <c r="EV25" i="33"/>
  <c r="EV26" i="33"/>
  <c r="EV27" i="33"/>
  <c r="EV28" i="33"/>
  <c r="EV29" i="33"/>
  <c r="EV30" i="33"/>
  <c r="EV31" i="33"/>
  <c r="EV32" i="33"/>
  <c r="EV33" i="33"/>
  <c r="EV34" i="33"/>
  <c r="EV35" i="33"/>
  <c r="EV36" i="33"/>
  <c r="EV37" i="33"/>
  <c r="EV38" i="33"/>
  <c r="EV39" i="33"/>
  <c r="EV41" i="33"/>
  <c r="EV42" i="33"/>
  <c r="EV43" i="33"/>
  <c r="EV44" i="33"/>
  <c r="EV45" i="33"/>
  <c r="EV46" i="33"/>
  <c r="EV47" i="33"/>
  <c r="EV48" i="33"/>
  <c r="EV49" i="33"/>
  <c r="EV50" i="33"/>
  <c r="EV51" i="33"/>
  <c r="EV52" i="33"/>
  <c r="EV53" i="33"/>
  <c r="EV54" i="33"/>
  <c r="EV55" i="33"/>
  <c r="EV56" i="33"/>
  <c r="EV57" i="33"/>
  <c r="EV58" i="33"/>
  <c r="EV59" i="33"/>
  <c r="EV60" i="33"/>
  <c r="EV61" i="33"/>
  <c r="EV62" i="33"/>
  <c r="EV63" i="33"/>
  <c r="EV64" i="33"/>
  <c r="EV65" i="33"/>
  <c r="EV66" i="33"/>
  <c r="EV67" i="33"/>
  <c r="EV68" i="33"/>
  <c r="EV69" i="33"/>
  <c r="EV70" i="33"/>
  <c r="EV71" i="33"/>
  <c r="EV72" i="33"/>
  <c r="ER21" i="33" l="1"/>
  <c r="ER22" i="33"/>
  <c r="ER23" i="33"/>
  <c r="ER24" i="33"/>
  <c r="ER25" i="33"/>
  <c r="ER26" i="33"/>
  <c r="ER27" i="33"/>
  <c r="ER28" i="33"/>
  <c r="ER29" i="33"/>
  <c r="ER30" i="33"/>
  <c r="ER31" i="33"/>
  <c r="ER32" i="33"/>
  <c r="ER33" i="33"/>
  <c r="ER34" i="33"/>
  <c r="ER35" i="33"/>
  <c r="ER36" i="33"/>
  <c r="ER37" i="33"/>
  <c r="ER38" i="33"/>
  <c r="ER39" i="33"/>
  <c r="ER41" i="33"/>
  <c r="ER42" i="33"/>
  <c r="ER43" i="33"/>
  <c r="ER44" i="33"/>
  <c r="ER45" i="33"/>
  <c r="ER46" i="33"/>
  <c r="ER47" i="33"/>
  <c r="ER48" i="33"/>
  <c r="ER49" i="33"/>
  <c r="ER50" i="33"/>
  <c r="ER51" i="33"/>
  <c r="ER52" i="33"/>
  <c r="ER53" i="33"/>
  <c r="ER54" i="33"/>
  <c r="ER55" i="33"/>
  <c r="ER56" i="33"/>
  <c r="ER57" i="33"/>
  <c r="ER58" i="33"/>
  <c r="ER59" i="33"/>
  <c r="ER60" i="33"/>
  <c r="ER61" i="33"/>
  <c r="ER62" i="33"/>
  <c r="ER63" i="33"/>
  <c r="ER64" i="33"/>
  <c r="ER65" i="33"/>
  <c r="ER66" i="33"/>
  <c r="ER67" i="33"/>
  <c r="ER68" i="33"/>
  <c r="ER69" i="33"/>
  <c r="ER70" i="33"/>
  <c r="ER71" i="33"/>
  <c r="ER72" i="33"/>
  <c r="DY21" i="33"/>
  <c r="DY22" i="33"/>
  <c r="DY23" i="33"/>
  <c r="DY24" i="33"/>
  <c r="DY25" i="33"/>
  <c r="DY26" i="33"/>
  <c r="DY27" i="33"/>
  <c r="DY28" i="33"/>
  <c r="DY29" i="33"/>
  <c r="DY30" i="33"/>
  <c r="DY31" i="33"/>
  <c r="DY32" i="33"/>
  <c r="DY33" i="33"/>
  <c r="DY34" i="33"/>
  <c r="DY35" i="33"/>
  <c r="DY36" i="33"/>
  <c r="DY37" i="33"/>
  <c r="DY38" i="33"/>
  <c r="DY39" i="33"/>
  <c r="DY41" i="33"/>
  <c r="DY42" i="33"/>
  <c r="DY43" i="33"/>
  <c r="DY44" i="33"/>
  <c r="DY45" i="33"/>
  <c r="DY46" i="33"/>
  <c r="DY47" i="33"/>
  <c r="DY48" i="33"/>
  <c r="DY49" i="33"/>
  <c r="DY50" i="33"/>
  <c r="DY51" i="33"/>
  <c r="DY52" i="33"/>
  <c r="DY53" i="33"/>
  <c r="DY54" i="33"/>
  <c r="DY55" i="33"/>
  <c r="DY56" i="33"/>
  <c r="DY57" i="33"/>
  <c r="DY58" i="33"/>
  <c r="DY59" i="33"/>
  <c r="DY60" i="33"/>
  <c r="DY61" i="33"/>
  <c r="DY62" i="33"/>
  <c r="DY63" i="33"/>
  <c r="DY64" i="33"/>
  <c r="DY65" i="33"/>
  <c r="DY66" i="33"/>
  <c r="DY67" i="33"/>
  <c r="DY68" i="33"/>
  <c r="DY69" i="33"/>
  <c r="DY70" i="33"/>
  <c r="DY71" i="33"/>
  <c r="DY72" i="33"/>
  <c r="DG21" i="33"/>
  <c r="DG22" i="33"/>
  <c r="DG23" i="33"/>
  <c r="DG24" i="33"/>
  <c r="DG25" i="33"/>
  <c r="DG26" i="33"/>
  <c r="DG27" i="33"/>
  <c r="DG28" i="33"/>
  <c r="DG29" i="33"/>
  <c r="DG30" i="33"/>
  <c r="DG31" i="33"/>
  <c r="DG32" i="33"/>
  <c r="DG33" i="33"/>
  <c r="DG34" i="33"/>
  <c r="DG35" i="33"/>
  <c r="DG36" i="33"/>
  <c r="DG37" i="33"/>
  <c r="DG38" i="33"/>
  <c r="DG39" i="33"/>
  <c r="DG41" i="33"/>
  <c r="DG42" i="33"/>
  <c r="DG43" i="33"/>
  <c r="DG44" i="33"/>
  <c r="DG45" i="33"/>
  <c r="DG46" i="33"/>
  <c r="DG47" i="33"/>
  <c r="DG48" i="33"/>
  <c r="DG49" i="33"/>
  <c r="DG50" i="33"/>
  <c r="DG51" i="33"/>
  <c r="DG52" i="33"/>
  <c r="DG53" i="33"/>
  <c r="DG54" i="33"/>
  <c r="DG55" i="33"/>
  <c r="DG56" i="33"/>
  <c r="DG57" i="33"/>
  <c r="DG58" i="33"/>
  <c r="DG59" i="33"/>
  <c r="DG60" i="33"/>
  <c r="DG61" i="33"/>
  <c r="DG62" i="33"/>
  <c r="DG63" i="33"/>
  <c r="DG64" i="33"/>
  <c r="DG65" i="33"/>
  <c r="DG66" i="33"/>
  <c r="DG67" i="33"/>
  <c r="DG68" i="33"/>
  <c r="DG69" i="33"/>
  <c r="DG70" i="33"/>
  <c r="DG71" i="33"/>
  <c r="DG72" i="33"/>
  <c r="H21" i="33"/>
  <c r="H22" i="33"/>
  <c r="H23" i="33"/>
  <c r="H24" i="33"/>
  <c r="H25" i="33"/>
  <c r="H26" i="33"/>
  <c r="H27" i="33"/>
  <c r="H28" i="33"/>
  <c r="H29" i="33"/>
  <c r="H30" i="33"/>
  <c r="H31" i="33"/>
  <c r="H32" i="33"/>
  <c r="H33" i="33"/>
  <c r="H34" i="33"/>
  <c r="H35" i="33"/>
  <c r="H36" i="33"/>
  <c r="H37" i="33"/>
  <c r="H38" i="33"/>
  <c r="H39" i="33"/>
  <c r="H41" i="33"/>
  <c r="H42" i="33"/>
  <c r="H43" i="33"/>
  <c r="H44" i="33"/>
  <c r="H45" i="33"/>
  <c r="H47" i="33"/>
  <c r="H48" i="33"/>
  <c r="H49" i="33"/>
  <c r="H50" i="33"/>
  <c r="H51" i="33"/>
  <c r="H52" i="33"/>
  <c r="H53" i="33"/>
  <c r="H54" i="33"/>
  <c r="H55" i="33"/>
  <c r="H56" i="33"/>
  <c r="H57" i="33"/>
  <c r="H58" i="33"/>
  <c r="H59" i="33"/>
  <c r="H60" i="33"/>
  <c r="H61" i="33"/>
  <c r="H62" i="33"/>
  <c r="H63" i="33"/>
  <c r="H64" i="33"/>
  <c r="H65" i="33"/>
  <c r="H66" i="33"/>
  <c r="H67" i="33"/>
  <c r="H68" i="33"/>
  <c r="H69" i="33"/>
  <c r="H70" i="33"/>
  <c r="H71" i="33"/>
  <c r="H72" i="33"/>
  <c r="D21" i="33"/>
  <c r="D22" i="33"/>
  <c r="D23" i="33"/>
  <c r="D24" i="33"/>
  <c r="D25" i="33"/>
  <c r="D26" i="33"/>
  <c r="D27" i="33"/>
  <c r="D28" i="33"/>
  <c r="D29" i="33"/>
  <c r="D30" i="33"/>
  <c r="D31" i="33"/>
  <c r="D32" i="33"/>
  <c r="D33" i="33"/>
  <c r="D34" i="33"/>
  <c r="D35" i="33"/>
  <c r="D36" i="33"/>
  <c r="D37" i="33"/>
  <c r="D38" i="33"/>
  <c r="D39" i="33"/>
  <c r="D41" i="33"/>
  <c r="D42" i="33"/>
  <c r="D43" i="33"/>
  <c r="D44" i="33"/>
  <c r="D45" i="33"/>
  <c r="D46" i="33"/>
  <c r="D47" i="33"/>
  <c r="D48" i="33"/>
  <c r="D49" i="33"/>
  <c r="D50" i="33"/>
  <c r="D51" i="33"/>
  <c r="D52" i="33"/>
  <c r="D53" i="33"/>
  <c r="D54" i="33"/>
  <c r="D55" i="33"/>
  <c r="D56" i="33"/>
  <c r="D57" i="33"/>
  <c r="D58" i="33"/>
  <c r="D59" i="33"/>
  <c r="D60" i="33"/>
  <c r="D61" i="33"/>
  <c r="D62" i="33"/>
  <c r="D63" i="33"/>
  <c r="D64" i="33"/>
  <c r="D65" i="33"/>
  <c r="D66" i="33"/>
  <c r="D67" i="33"/>
  <c r="D68" i="33"/>
  <c r="D69" i="33"/>
  <c r="D70" i="33"/>
  <c r="D71" i="33"/>
  <c r="D72" i="33"/>
  <c r="H20" i="33" l="1"/>
  <c r="AO73" i="33" l="1"/>
  <c r="AP73" i="33"/>
  <c r="AQ73" i="33"/>
  <c r="AR73" i="33"/>
  <c r="AS73" i="33"/>
  <c r="AT73" i="33"/>
  <c r="AU73" i="33"/>
  <c r="AV73" i="33"/>
  <c r="AO74" i="33"/>
  <c r="AP74" i="33"/>
  <c r="AQ74" i="33"/>
  <c r="AR74" i="33"/>
  <c r="AS74" i="33"/>
  <c r="AS75" i="33" s="1"/>
  <c r="AT74" i="33"/>
  <c r="AT75" i="33" s="1"/>
  <c r="AU74" i="33"/>
  <c r="AU75" i="33" s="1"/>
  <c r="AV74" i="33"/>
  <c r="AV75" i="33" s="1"/>
  <c r="AQ75" i="33" l="1"/>
  <c r="AP75" i="33"/>
  <c r="AO75" i="33"/>
  <c r="AR75" i="33"/>
  <c r="DY20" i="33"/>
  <c r="EV20" i="33" l="1"/>
  <c r="D20" i="33"/>
  <c r="DG20" i="33" l="1"/>
  <c r="E73" i="33"/>
  <c r="F73" i="33"/>
  <c r="G73" i="33"/>
  <c r="H73" i="33"/>
  <c r="I73" i="33"/>
  <c r="J73" i="33"/>
  <c r="K73" i="33"/>
  <c r="L73" i="33"/>
  <c r="M73" i="33"/>
  <c r="N73" i="33"/>
  <c r="O73" i="33"/>
  <c r="P73" i="33"/>
  <c r="Q73" i="33"/>
  <c r="R73" i="33"/>
  <c r="S73" i="33"/>
  <c r="T73" i="33"/>
  <c r="U73" i="33"/>
  <c r="V73" i="33"/>
  <c r="W73" i="33"/>
  <c r="X73" i="33"/>
  <c r="Y73" i="33"/>
  <c r="Z73" i="33"/>
  <c r="AA73" i="33"/>
  <c r="AB73" i="33"/>
  <c r="AC73" i="33"/>
  <c r="AD73" i="33"/>
  <c r="AE73" i="33"/>
  <c r="AF73" i="33"/>
  <c r="AG73" i="33"/>
  <c r="AH73" i="33"/>
  <c r="AI73" i="33"/>
  <c r="AJ73" i="33"/>
  <c r="AK73" i="33"/>
  <c r="AL73" i="33"/>
  <c r="AM73" i="33"/>
  <c r="AN73" i="33"/>
  <c r="AW73" i="33"/>
  <c r="AX73" i="33"/>
  <c r="AY73" i="33"/>
  <c r="AZ73" i="33"/>
  <c r="BA73" i="33"/>
  <c r="BB73" i="33"/>
  <c r="BC73" i="33"/>
  <c r="BD73" i="33"/>
  <c r="BE73" i="33"/>
  <c r="BF73" i="33"/>
  <c r="BG73" i="33"/>
  <c r="BH73" i="33"/>
  <c r="BI73" i="33"/>
  <c r="BJ73" i="33"/>
  <c r="BK73" i="33"/>
  <c r="BL73" i="33"/>
  <c r="BM73" i="33"/>
  <c r="BN73" i="33"/>
  <c r="BO73" i="33"/>
  <c r="BP73" i="33"/>
  <c r="BQ73" i="33"/>
  <c r="BS73" i="33"/>
  <c r="BU73" i="33"/>
  <c r="BV73" i="33"/>
  <c r="BW73" i="33"/>
  <c r="BX73" i="33"/>
  <c r="BY73" i="33"/>
  <c r="BZ73" i="33"/>
  <c r="CA73" i="33"/>
  <c r="CB73" i="33"/>
  <c r="CC73" i="33"/>
  <c r="CD73" i="33"/>
  <c r="CE73" i="33"/>
  <c r="CF73" i="33"/>
  <c r="CG73" i="33"/>
  <c r="CH73" i="33"/>
  <c r="CI73" i="33"/>
  <c r="CJ73" i="33"/>
  <c r="CK73" i="33"/>
  <c r="CL73" i="33"/>
  <c r="CM73" i="33"/>
  <c r="CN73" i="33"/>
  <c r="CO73" i="33"/>
  <c r="CP73" i="33"/>
  <c r="CQ73" i="33"/>
  <c r="CR73" i="33"/>
  <c r="CS73" i="33"/>
  <c r="CT73" i="33"/>
  <c r="CU73" i="33"/>
  <c r="CV73" i="33"/>
  <c r="CW73" i="33"/>
  <c r="CX73" i="33"/>
  <c r="CY73" i="33"/>
  <c r="CZ73" i="33"/>
  <c r="DA73" i="33"/>
  <c r="DB73" i="33"/>
  <c r="DC73" i="33"/>
  <c r="DD73" i="33"/>
  <c r="DE73" i="33"/>
  <c r="DF73" i="33"/>
  <c r="DG73" i="33"/>
  <c r="DH73" i="33"/>
  <c r="DI73" i="33"/>
  <c r="DJ73" i="33"/>
  <c r="DK73" i="33"/>
  <c r="DL73" i="33"/>
  <c r="DM73" i="33"/>
  <c r="DN73" i="33"/>
  <c r="DO73" i="33"/>
  <c r="DP73" i="33"/>
  <c r="DQ73" i="33"/>
  <c r="DR73" i="33"/>
  <c r="DS73" i="33"/>
  <c r="DT73" i="33"/>
  <c r="DU73" i="33"/>
  <c r="DV73" i="33"/>
  <c r="DW73" i="33"/>
  <c r="DX73" i="33"/>
  <c r="DY73" i="33"/>
  <c r="DZ73" i="33"/>
  <c r="EA73" i="33"/>
  <c r="EB73" i="33"/>
  <c r="EC73" i="33"/>
  <c r="ED73" i="33"/>
  <c r="EE73" i="33"/>
  <c r="EF73" i="33"/>
  <c r="EG73" i="33"/>
  <c r="EH73" i="33"/>
  <c r="EI73" i="33"/>
  <c r="EJ73" i="33"/>
  <c r="EK73" i="33"/>
  <c r="EL73" i="33"/>
  <c r="EM73" i="33"/>
  <c r="EN73" i="33"/>
  <c r="EO73" i="33"/>
  <c r="EP73" i="33"/>
  <c r="EQ73" i="33"/>
  <c r="ER73" i="33"/>
  <c r="ES73" i="33"/>
  <c r="ET73" i="33"/>
  <c r="EU73" i="33"/>
  <c r="EV73" i="33"/>
  <c r="EW73" i="33"/>
  <c r="EX73" i="33"/>
  <c r="EY73" i="33"/>
  <c r="EZ73" i="33"/>
  <c r="FA73" i="33"/>
  <c r="FB73" i="33"/>
  <c r="FC73" i="33"/>
  <c r="FD73" i="33"/>
  <c r="E74" i="33"/>
  <c r="F74" i="33"/>
  <c r="F75" i="33" s="1"/>
  <c r="G74" i="33"/>
  <c r="H74" i="33"/>
  <c r="I74" i="33"/>
  <c r="J74" i="33"/>
  <c r="K74" i="33"/>
  <c r="L74" i="33"/>
  <c r="L75" i="33" s="1"/>
  <c r="M74" i="33"/>
  <c r="N74" i="33"/>
  <c r="O74" i="33"/>
  <c r="P74" i="33"/>
  <c r="Q74" i="33"/>
  <c r="R74" i="33"/>
  <c r="S74" i="33"/>
  <c r="T74" i="33"/>
  <c r="T75" i="33" s="1"/>
  <c r="U74" i="33"/>
  <c r="V74" i="33"/>
  <c r="W74" i="33"/>
  <c r="X74" i="33"/>
  <c r="X75" i="33" s="1"/>
  <c r="Y74" i="33"/>
  <c r="Y75" i="33" s="1"/>
  <c r="Z74" i="33"/>
  <c r="AA74" i="33"/>
  <c r="AB74" i="33"/>
  <c r="AB75" i="33" s="1"/>
  <c r="AC74" i="33"/>
  <c r="AD74" i="33"/>
  <c r="AE74" i="33"/>
  <c r="AF74" i="33"/>
  <c r="AF75" i="33" s="1"/>
  <c r="AG74" i="33"/>
  <c r="AH74" i="33"/>
  <c r="AI74" i="33"/>
  <c r="AJ74" i="33"/>
  <c r="AJ75" i="33" s="1"/>
  <c r="AK74" i="33"/>
  <c r="AK75" i="33" s="1"/>
  <c r="AL74" i="33"/>
  <c r="AM74" i="33"/>
  <c r="AN74" i="33"/>
  <c r="AN75" i="33" s="1"/>
  <c r="AW74" i="33"/>
  <c r="AX74" i="33"/>
  <c r="AY74" i="33"/>
  <c r="AZ74" i="33"/>
  <c r="BA74" i="33"/>
  <c r="BB74" i="33"/>
  <c r="BC74" i="33"/>
  <c r="BD74" i="33"/>
  <c r="BE74" i="33"/>
  <c r="BF74" i="33"/>
  <c r="BG74" i="33"/>
  <c r="BH74" i="33"/>
  <c r="BH75" i="33" s="1"/>
  <c r="BI74" i="33"/>
  <c r="BJ74" i="33"/>
  <c r="BK74" i="33"/>
  <c r="BL74" i="33"/>
  <c r="BL75" i="33" s="1"/>
  <c r="BM74" i="33"/>
  <c r="BN74" i="33"/>
  <c r="BO74" i="33"/>
  <c r="BP74" i="33"/>
  <c r="BQ74" i="33"/>
  <c r="BQ75" i="33" s="1"/>
  <c r="BS74" i="33"/>
  <c r="BU74" i="33"/>
  <c r="BV74" i="33"/>
  <c r="BV75" i="33" s="1"/>
  <c r="BW74" i="33"/>
  <c r="BX74" i="33"/>
  <c r="BY74" i="33"/>
  <c r="BZ74" i="33"/>
  <c r="BZ75" i="33" s="1"/>
  <c r="CA74" i="33"/>
  <c r="CB74" i="33"/>
  <c r="CC74" i="33"/>
  <c r="CD74" i="33"/>
  <c r="CD75" i="33" s="1"/>
  <c r="CE74" i="33"/>
  <c r="CE75" i="33" s="1"/>
  <c r="CF74" i="33"/>
  <c r="CG74" i="33"/>
  <c r="CH74" i="33"/>
  <c r="CH75" i="33" s="1"/>
  <c r="CI74" i="33"/>
  <c r="CJ74" i="33"/>
  <c r="CK74" i="33"/>
  <c r="CL74" i="33"/>
  <c r="CL75" i="33" s="1"/>
  <c r="CM74" i="33"/>
  <c r="CN74" i="33"/>
  <c r="CO74" i="33"/>
  <c r="CP74" i="33"/>
  <c r="CP75" i="33" s="1"/>
  <c r="CQ74" i="33"/>
  <c r="CQ75" i="33" s="1"/>
  <c r="CR74" i="33"/>
  <c r="CS74" i="33"/>
  <c r="CT74" i="33"/>
  <c r="CT75" i="33" s="1"/>
  <c r="CU74" i="33"/>
  <c r="CV74" i="33"/>
  <c r="CW74" i="33"/>
  <c r="CX74" i="33"/>
  <c r="CX75" i="33" s="1"/>
  <c r="CY74" i="33"/>
  <c r="CZ74" i="33"/>
  <c r="DA74" i="33"/>
  <c r="DB74" i="33"/>
  <c r="DB75" i="33" s="1"/>
  <c r="DC74" i="33"/>
  <c r="DC75" i="33" s="1"/>
  <c r="DD74" i="33"/>
  <c r="DE74" i="33"/>
  <c r="DF74" i="33"/>
  <c r="DF75" i="33" s="1"/>
  <c r="DG74" i="33"/>
  <c r="DH74" i="33"/>
  <c r="DI74" i="33"/>
  <c r="DJ74" i="33"/>
  <c r="DJ75" i="33" s="1"/>
  <c r="DK74" i="33"/>
  <c r="DL74" i="33"/>
  <c r="DM74" i="33"/>
  <c r="DN74" i="33"/>
  <c r="DN75" i="33" s="1"/>
  <c r="DO74" i="33"/>
  <c r="DO75" i="33" s="1"/>
  <c r="DP74" i="33"/>
  <c r="DQ74" i="33"/>
  <c r="DR74" i="33"/>
  <c r="DR75" i="33" s="1"/>
  <c r="DS74" i="33"/>
  <c r="DT74" i="33"/>
  <c r="DU74" i="33"/>
  <c r="DV74" i="33"/>
  <c r="DV75" i="33" s="1"/>
  <c r="DW74" i="33"/>
  <c r="DX74" i="33"/>
  <c r="DY74" i="33"/>
  <c r="DZ74" i="33"/>
  <c r="DZ75" i="33" s="1"/>
  <c r="EA74" i="33"/>
  <c r="EA75" i="33" s="1"/>
  <c r="EB74" i="33"/>
  <c r="EC74" i="33"/>
  <c r="ED74" i="33"/>
  <c r="ED75" i="33" s="1"/>
  <c r="EE74" i="33"/>
  <c r="EF74" i="33"/>
  <c r="EG74" i="33"/>
  <c r="EH74" i="33"/>
  <c r="EH75" i="33" s="1"/>
  <c r="EI74" i="33"/>
  <c r="EJ74" i="33"/>
  <c r="EK74" i="33"/>
  <c r="EL74" i="33"/>
  <c r="EL75" i="33" s="1"/>
  <c r="EM74" i="33"/>
  <c r="EM75" i="33" s="1"/>
  <c r="EN74" i="33"/>
  <c r="EN75" i="33" s="1"/>
  <c r="EO74" i="33"/>
  <c r="EP74" i="33"/>
  <c r="EP75" i="33" s="1"/>
  <c r="EQ74" i="33"/>
  <c r="ER74" i="33"/>
  <c r="ES74" i="33"/>
  <c r="ET74" i="33"/>
  <c r="ET75" i="33" s="1"/>
  <c r="EU74" i="33"/>
  <c r="EV74" i="33"/>
  <c r="EW74" i="33"/>
  <c r="EX74" i="33"/>
  <c r="EX75" i="33" s="1"/>
  <c r="EY74" i="33"/>
  <c r="EZ74" i="33"/>
  <c r="FA74" i="33"/>
  <c r="FB74" i="33"/>
  <c r="FC74" i="33"/>
  <c r="FC75" i="33" s="1"/>
  <c r="FD74" i="33"/>
  <c r="D74" i="33"/>
  <c r="D73" i="33"/>
  <c r="EB75" i="33" l="1"/>
  <c r="EJ75" i="33"/>
  <c r="EF75" i="33"/>
  <c r="DX75" i="33"/>
  <c r="DT75" i="33"/>
  <c r="DP75" i="33"/>
  <c r="DL75" i="33"/>
  <c r="DH75" i="33"/>
  <c r="DD75" i="33"/>
  <c r="CZ75" i="33"/>
  <c r="CV75" i="33"/>
  <c r="CR75" i="33"/>
  <c r="CN75" i="33"/>
  <c r="CJ75" i="33"/>
  <c r="CF75" i="33"/>
  <c r="BX75" i="33"/>
  <c r="DE75" i="33"/>
  <c r="AI75" i="33"/>
  <c r="FA75" i="33"/>
  <c r="ES75" i="33"/>
  <c r="EG75" i="33"/>
  <c r="DU75" i="33"/>
  <c r="DI75" i="33"/>
  <c r="CW75" i="33"/>
  <c r="CK75" i="33"/>
  <c r="BY75" i="33"/>
  <c r="BK75" i="33"/>
  <c r="BC75" i="33"/>
  <c r="AE75" i="33"/>
  <c r="W75" i="33"/>
  <c r="S75" i="33"/>
  <c r="K75" i="33"/>
  <c r="G75" i="33"/>
  <c r="FD75" i="33"/>
  <c r="FB75" i="33"/>
  <c r="EZ75" i="33"/>
  <c r="EY75" i="33"/>
  <c r="EW75" i="33"/>
  <c r="CB75" i="33"/>
  <c r="BE75" i="33"/>
  <c r="BD75" i="33"/>
  <c r="AZ75" i="33"/>
  <c r="AY75" i="33"/>
  <c r="P75" i="33"/>
  <c r="M75" i="33"/>
  <c r="H75" i="33"/>
  <c r="EU75" i="33"/>
  <c r="EO75" i="33"/>
  <c r="EI75" i="33"/>
  <c r="EC75" i="33"/>
  <c r="DW75" i="33"/>
  <c r="DQ75" i="33"/>
  <c r="DK75" i="33"/>
  <c r="CY75" i="33"/>
  <c r="CS75" i="33"/>
  <c r="CM75" i="33"/>
  <c r="CG75" i="33"/>
  <c r="CA75" i="33"/>
  <c r="BM75" i="33"/>
  <c r="BG75" i="33"/>
  <c r="BA75" i="33"/>
  <c r="AM75" i="33"/>
  <c r="AG75" i="33"/>
  <c r="AA75" i="33"/>
  <c r="U75" i="33"/>
  <c r="O75" i="33"/>
  <c r="I75" i="33"/>
  <c r="BU75" i="33"/>
  <c r="EQ75" i="33"/>
  <c r="EK75" i="33"/>
  <c r="EE75" i="33"/>
  <c r="DS75" i="33"/>
  <c r="DM75" i="33"/>
  <c r="DG75" i="33"/>
  <c r="DA75" i="33"/>
  <c r="CU75" i="33"/>
  <c r="CO75" i="33"/>
  <c r="CI75" i="33"/>
  <c r="CC75" i="33"/>
  <c r="BW75" i="33"/>
  <c r="BO75" i="33"/>
  <c r="BI75" i="33"/>
  <c r="AW75" i="33"/>
  <c r="AC75" i="33"/>
  <c r="Q75" i="33"/>
  <c r="E75" i="33"/>
  <c r="BS75" i="33"/>
  <c r="BN75" i="33"/>
  <c r="BJ75" i="33"/>
  <c r="BF75" i="33"/>
  <c r="BB75" i="33"/>
  <c r="AX75" i="33"/>
  <c r="AL75" i="33"/>
  <c r="AH75" i="33"/>
  <c r="AD75" i="33"/>
  <c r="Z75" i="33"/>
  <c r="V75" i="33"/>
  <c r="R75" i="33"/>
  <c r="BP75" i="33"/>
  <c r="N75" i="33"/>
  <c r="J75" i="33"/>
  <c r="EV75" i="33"/>
  <c r="ER75" i="33"/>
  <c r="D75" i="33"/>
  <c r="DY75" i="33"/>
</calcChain>
</file>

<file path=xl/sharedStrings.xml><?xml version="1.0" encoding="utf-8"?>
<sst xmlns="http://schemas.openxmlformats.org/spreadsheetml/2006/main" count="424" uniqueCount="197">
  <si>
    <t>из них:</t>
  </si>
  <si>
    <t>в том числе:</t>
  </si>
  <si>
    <t>Всего</t>
  </si>
  <si>
    <t>Коли-чество дошколь-ных групп (шт.)</t>
  </si>
  <si>
    <t>Всего:</t>
  </si>
  <si>
    <t>первый уровень</t>
  </si>
  <si>
    <t>второй уровень</t>
  </si>
  <si>
    <t>первый уровень 3 раза подряд</t>
  </si>
  <si>
    <t>Наименование муниципальных общеобразовательных организаций</t>
  </si>
  <si>
    <t>Тип населенного пункта (городской / сельский)</t>
  </si>
  <si>
    <t>Количество классов (классов-комплектов) (шт.)</t>
  </si>
  <si>
    <t>Численность обучающихся по уровням общего образования (человек), всего:</t>
  </si>
  <si>
    <t>Численность обучающихся, получающих образование по дополнительным общеразвивающим программам в муниципальных общеобразовательных организациях в Московской области (человек)</t>
  </si>
  <si>
    <t>Численность обучающихся, получающих образование по общеобразовательным программам начального общего, основного общего, среднего общего образования в муниципальных общеобразовательных организациях в Московской области, за которыми осуществляется присмотр и уход в группах продленного дня (человек)</t>
  </si>
  <si>
    <t>Численность педагогических работникам муниципальных общеобразовательных организаций – выпускникам профессиональных образовательных организаций 
или образовательных организаций высшего образования, при условии занятия ими в муниципальных общеобразовательных организациях штатной должности педагогического работника (не менее одной ставки) в течении трех лет со дня окончания ими профессиональных образовательных организаций или образовательных организаций высшего образования:
приступивших впервые в год окончания соответствующей образовательной организации к работе в должностях педагогических работников в муниципальных общеобразовательных организациях; призванных в Вооруженные Силы Российской Федерации и приступившим впервые к работе в должностях педагогических работников в муниципальных общеобразовательных организациях непосредственно после прохождения военной службы по призыву в Вооруженных Силах Российской Федерации; приступивших впервые к работе в должностях педагогических работников в муниципальных общеобразовательных организациях после окончания отпуска (части отпуска) по уходу за ребенком до достижения им возраста трех лет, если данные обстоятельства препятствовали началу трудовой деятельности, учитываемая при расчетах объемов расходов бюджета Московской области на 2020 год и на плановый период 2021 и 2022 годов на предоставление субвенций (человек)</t>
  </si>
  <si>
    <t>Численность руководителей, которые по результатам оценки качества их деятельности за соответствующий учебный год определены соответствующими первому и второму уровням (человек)</t>
  </si>
  <si>
    <t>Количество затраченных работниками, привлекаемыми к проведению государственной итоговой аттестации обучающихся, освоивших образовательные программы основного общего и среднего общего образования (далее - ГИА), в рабочее время и освобожденными от основной работы на период проведения ГИА, за работу по подготовке и проведению ГИА в пунктах проведения экзаменов (далее ППЭ) человеко-дней (человеко-дни)</t>
  </si>
  <si>
    <t xml:space="preserve">по уровням общего образования </t>
  </si>
  <si>
    <t>обучение муниципальной общеобразовательной организацией детей-инвалидов на дому с применением дистанционных образовательных технологий</t>
  </si>
  <si>
    <t xml:space="preserve">обучение муниципальной общеобразовательной организацией детей, нуждающихся в длительном лечении, а также детей-инвалидов на дому </t>
  </si>
  <si>
    <t>воспитанников дошкольных групп муниципальных общеобразовательных организаций с режимом работы полного дня:</t>
  </si>
  <si>
    <t>воспитанников дошкольных групп муниципальных общеобразовательных организаций с режимом работы сокращенного дня</t>
  </si>
  <si>
    <t>воспитанников дошкольных групп муниципальных общеобразовательных организаций с режимом кратковременного пребывания</t>
  </si>
  <si>
    <t>воспитанников дошкольных групп муниципальных общеобразовательных организаций с режимом круглосуточного пребывания</t>
  </si>
  <si>
    <t>обучение по основным общеобразовательным программам (за исключением инвалидов)</t>
  </si>
  <si>
    <t>обучение по основным общеобразовательным программам (в части инвалидов)</t>
  </si>
  <si>
    <t>обучение по адаптированным основным общеобразовательным программам</t>
  </si>
  <si>
    <t>в том числе по направленностям групп:</t>
  </si>
  <si>
    <t>реализующих основные общеобразова-тельные программы</t>
  </si>
  <si>
    <t>реализующих адаптирован-ные основные общеобразо-вательные программы</t>
  </si>
  <si>
    <t>начальное общее образование (1–4 классы) 
в соответствии с федеральным образовательным стандартом</t>
  </si>
  <si>
    <t>начальное общее образование (1–4 классы) 
с одновременным круглосуточным проживанием в муниципальной обще-образовательной организации, имеющей интернат</t>
  </si>
  <si>
    <t>основное общее образование (5–9 классы) в соответствии с федеральным образовательным стандартом</t>
  </si>
  <si>
    <t>основное общее образование (5–9 классы) 
с одновременным круглосуточным проживанием в муниципальной обще-образовательной организации, имеющей интернат</t>
  </si>
  <si>
    <t>среднее общее образование (10–11 классы)</t>
  </si>
  <si>
    <t>среднее общее образование (10–11 классы) 
в соответствии с федеральным образовательным стандартом</t>
  </si>
  <si>
    <t>среднее общее образование (10–11 классы) 
с одновременным круглосуточным проживанием в муниципальной обще-образовательной организации, имеющей интернат</t>
  </si>
  <si>
    <t xml:space="preserve">начальное общее образование (1–4 классы) </t>
  </si>
  <si>
    <t>начальное общее образование (1–4 классы) с одновременным круглосуточным проживанием в муниципальной общеобразовательной организации, имеющей интернат</t>
  </si>
  <si>
    <t>основное общее образование (5–9 классы)</t>
  </si>
  <si>
    <t>Общеразвивающей направленности для детей</t>
  </si>
  <si>
    <t>Компенсирующей направленности  для детей</t>
  </si>
  <si>
    <t>Оздоровительной направленности (дети с туберкулезной интоксикацией, часто болеющие дети и другие категории детей, нуждающихся в длительном лечении и проведении для них необходимого комплекса специальных лечебно-оздоровительных мероприятий)</t>
  </si>
  <si>
    <t>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t>
  </si>
  <si>
    <t>для воспитанников с фонетико-фонематическим нарушением речи и нарушением произношения отдельных слов</t>
  </si>
  <si>
    <t>для воспитанников с тяжелыми нарушениями речи, для слабовидящих воспитанников, для воспитанников с амблиопией, косоглазием, для воспитанников с задержкой психического развития, для воспитанников с умственной отсталостью легкой степени</t>
  </si>
  <si>
    <t>для глухих воспитанников, для слепых воспитанников</t>
  </si>
  <si>
    <t>для слабослышащих воспитанников, для воспитанников с нарушениями опорно-двигательного аппарата, для воспитанников с умственной отсталостью умеренной, тяжелой степени, для воспитанников с аутизмом, для воспитанников со сложным дефектом (имеющих сочетание двух или более недостатков в физическом и (или) психическом развитии), для воспитанников с иными ограниченными возможностями здоровья</t>
  </si>
  <si>
    <t>обучающиеся на уровне начального общего образования</t>
  </si>
  <si>
    <t>обучающиеся на уровне основного общего образования</t>
  </si>
  <si>
    <t>Руководитель  ППЭ</t>
  </si>
  <si>
    <t>Организатор в ППЭ (в аудитории)</t>
  </si>
  <si>
    <t>Организатор в ППЭ (вне аудитории)</t>
  </si>
  <si>
    <t>Технический специалист (технический специалист, ответственный за работу видеонаблюдения в ППЭ; технический специалист, ответственный за печать контрольных измерительных материалов и перевод бланков ответом участников единого государственного экзамена в электронный вид; технический специалист ППЭ (сопровождение экзаменов: информатика и информационно-коммуникационные технологии, иностранные языки, русский язык)</t>
  </si>
  <si>
    <t>глухие обучающиеся</t>
  </si>
  <si>
    <t>слабослышащие обучающиеся</t>
  </si>
  <si>
    <t>слепые обучающиеся</t>
  </si>
  <si>
    <t>слабовидящие обучающиеся</t>
  </si>
  <si>
    <t>обучающиеся с тяжелыми нарушениями речи</t>
  </si>
  <si>
    <t>обучающиеся с нарушениями опорно-двигательного аппарата</t>
  </si>
  <si>
    <t>обучающиеся с задержкой психического развития</t>
  </si>
  <si>
    <t>обучающиеся с расстройствами аутистического спектра</t>
  </si>
  <si>
    <t>обучающиеся с умственной отсталостью (интеллектуальными нарушениями)</t>
  </si>
  <si>
    <t>по основным обще-образовательным программам (за исключением инвалидов)</t>
  </si>
  <si>
    <t>по основным обще-образовательным программам (в части инвалидов)</t>
  </si>
  <si>
    <t>по адаптированным основным обще-образовательным программам</t>
  </si>
  <si>
    <t xml:space="preserve">начальное общее образование
  (1-4 классы)   </t>
  </si>
  <si>
    <t xml:space="preserve">основное общее образование 
(5-9 классы)  </t>
  </si>
  <si>
    <t xml:space="preserve">среднее общее образование (10-11) классы)   </t>
  </si>
  <si>
    <t>от двух месяцев 
до одного года</t>
  </si>
  <si>
    <t>от одного года 
до трех лет</t>
  </si>
  <si>
    <t>старше трех лет</t>
  </si>
  <si>
    <t>в разновозрастных группах для воспитанников от двух месяцев до семи лет в сельской местности (воспитанники в возрасте от двух месяцев до одного года, от одного года до трех лет, старше трех лет)</t>
  </si>
  <si>
    <t>при привлечении работников на основании гражданско-правовых договоров</t>
  </si>
  <si>
    <t>при привлечении работников на основании дополнительных соглашений к трудовому договору</t>
  </si>
  <si>
    <t>1.1</t>
  </si>
  <si>
    <t>1.2</t>
  </si>
  <si>
    <t>1.3</t>
  </si>
  <si>
    <t>Всего по городской местности:</t>
  </si>
  <si>
    <t>Х</t>
  </si>
  <si>
    <t>Всего по сельской местности:</t>
  </si>
  <si>
    <t>ИТОГ:</t>
  </si>
  <si>
    <t>по адаптированным основным общеобразовательным программам</t>
  </si>
  <si>
    <t>основное общее образование (5–9 классы) с одновременным круглосуточным проживанием в муниципальной обще-образовательной организации, имеющей интернат</t>
  </si>
  <si>
    <t>среднее общее образование (10–11 классы) с одновременным круглосуточным проживанием в муниципальной обще-образовательной организации, имеющей интернат</t>
  </si>
  <si>
    <t xml:space="preserve"> </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</si>
  <si>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</si>
  <si>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</si>
  <si>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</si>
  <si>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</si>
  <si>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</si>
  <si>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</si>
  <si>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</si>
  <si>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</si>
  <si>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</si>
  <si>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</si>
  <si>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</si>
  <si>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</si>
  <si>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</si>
  <si>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</si>
  <si>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</si>
  <si>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</si>
  <si>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</si>
  <si>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</si>
  <si>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</si>
  <si>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</si>
  <si>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</si>
  <si>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</si>
  <si>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</si>
  <si>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</si>
  <si>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</si>
  <si>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</si>
  <si>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</si>
  <si>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</si>
  <si>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</si>
  <si>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</si>
  <si>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</si>
  <si>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</si>
  <si>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</si>
  <si>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</si>
  <si>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</si>
  <si>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</si>
  <si>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</si>
  <si>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</si>
  <si>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</si>
  <si>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</si>
  <si>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</si>
  <si>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</si>
  <si>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</si>
  <si>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</si>
  <si>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</si>
  <si>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</si>
  <si>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</si>
  <si>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</si>
  <si>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</si>
  <si>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МБОУ "Сергиево-Посадская гимназия имени И.Б. Ольбинского"</t>
  </si>
  <si>
    <t>МБОУ "Физико-математический лицей"</t>
  </si>
  <si>
    <t>МБОУ "Гимназия № 5 г. Сергиева Посада"</t>
  </si>
  <si>
    <t>МБОУ "Начальная общеобразовательная школа № 9"</t>
  </si>
  <si>
    <t>МБОУ "Начальная школа-детский сад № 1 компенсирующего вида"</t>
  </si>
  <si>
    <t>МБОУ "Начальная школа-детский сад № 2"</t>
  </si>
  <si>
    <t>МБОУ "Начальная школа-детский сад № 6 компенсирующего вида"</t>
  </si>
  <si>
    <t>МБОУ "Начальная школа-детский сад № 7 компенсирующего вида" г. Пересвет</t>
  </si>
  <si>
    <t>МБОУ "Вечерняя (сменная) общеобразовательная школа"</t>
  </si>
  <si>
    <t>МБОУ "Начальная общеобразовательная школа № 13"</t>
  </si>
  <si>
    <t>МБОУ "Лицей № 24 имени Героя Советского Союза А.В. Корявина"</t>
  </si>
  <si>
    <t>Городской</t>
  </si>
  <si>
    <t>Сельский</t>
  </si>
  <si>
    <t>МБОУ "Средняя общеобразовательная школа № 1"</t>
  </si>
  <si>
    <t>МБОУ "Средняя общеобразовательная школа № 4"</t>
  </si>
  <si>
    <t>МБОУ "Средняя общеобразовательная школа № 6"</t>
  </si>
  <si>
    <t>МБОУ "Основная общеобразовательная школа № 7, осуществляющая деятельность по адаптированным основным общеобразовательным программам"</t>
  </si>
  <si>
    <t>МБОУ "Средняя общеобразовательная школа № 8"</t>
  </si>
  <si>
    <t>МБОУ "Средняя общеобразовательная школа № 11</t>
  </si>
  <si>
    <t>МБОУ "Средняя общеобразовательная школа № 14"</t>
  </si>
  <si>
    <t>МБОУ "Средняя общеобразовательная школа № 15"</t>
  </si>
  <si>
    <t>МБОУ "Средняя общеобразовательная школа № 16"</t>
  </si>
  <si>
    <t>МБОУ "Средняя общеобразовательная школа № 18 с углубленным изучением отдельных предметов"</t>
  </si>
  <si>
    <t>МБОУ "Средняя общеобразовательная школа № 19"</t>
  </si>
  <si>
    <t>МБОУ "Средняя общеобразовательная школа № 21"</t>
  </si>
  <si>
    <t>МБОУ "Средняя общеобразовательная школа № 22"</t>
  </si>
  <si>
    <t>МБОУ "Средняя общеобразовательная школа № 28"</t>
  </si>
  <si>
    <t>МБОУ "Краснозаводская средняя общеобразовательная школа № 1"</t>
  </si>
  <si>
    <t>МБОУ "Краснозаводская средняя общеобразовательная школа № 7"</t>
  </si>
  <si>
    <t>МБОУ "Средняя общеобразовательная школа № 5 г. Пересвета"</t>
  </si>
  <si>
    <t>МБОУ "Средняя общеобразовательная школа № 8 г. Пересвета"</t>
  </si>
  <si>
    <t>МБОУ "Хотьковская средняя общеобразовательная школа № 1"</t>
  </si>
  <si>
    <t>МБОУ "Хотьковская основная общеобразовательная школа № 4"</t>
  </si>
  <si>
    <t>МБОУ "Хотьковская средняя общеобразовательная школа № 5"</t>
  </si>
  <si>
    <t>МБОУ "Средняя общеобразовательная школа № 10"</t>
  </si>
  <si>
    <t>МБОУ "Средняя общеобразовательная школа № 12"</t>
  </si>
  <si>
    <t>МБОУ "Средняя общеобразовательная школа № 25"</t>
  </si>
  <si>
    <t>МБОУ "Средняя общеобразовательная школа № 26"</t>
  </si>
  <si>
    <t>МБОУ "Средняя общеобразовательная школа № 27"</t>
  </si>
  <si>
    <t>МБОУ "Бужаниновская средняя общеобразовательная школа "</t>
  </si>
  <si>
    <t>МБОУ "Васильевская средняя общеобразовательная школа "</t>
  </si>
  <si>
    <t>МБОУ "Воздвиженская основная общеобразовательная школа "</t>
  </si>
  <si>
    <t>МБОУ "Средняя общеобразовательная школа "Загорские Дали"</t>
  </si>
  <si>
    <t>МБОУ "Константиновская основная общеобразовательная школа "</t>
  </si>
  <si>
    <t>МБОУ "Кузьминская основная общеобразовательная школа "</t>
  </si>
  <si>
    <t>МБОУ "Марьинская основная общеобразовательная школа"</t>
  </si>
  <si>
    <t>МБОУ "Мишутинская средняя общеобразовательная школа "</t>
  </si>
  <si>
    <t>МБОУ "Мухановская средняя общеобразовательная школа "</t>
  </si>
  <si>
    <t>МБОУ "Самотовинская средняя общеобразовательная школа "</t>
  </si>
  <si>
    <t>МБОУ "Сватковская основная общеобразовательная школа "</t>
  </si>
  <si>
    <t>МБОУ "Селковская основная общеобразовательная школа "</t>
  </si>
  <si>
    <t>МБОУ "Торгашинская средняя общеобразовательная школа "</t>
  </si>
  <si>
    <t>МБОУ "Шабурновская основная общеобразовательная школа "</t>
  </si>
  <si>
    <t>МБОУ "Шеметовская средняя общеобразовательная школа "</t>
  </si>
  <si>
    <t xml:space="preserve">  </t>
  </si>
  <si>
    <t>Фактическая средняя численность обучающихся, работников в муниципальных общеобразовательных организациях за период с 1 января по 31 августа 2020 года</t>
  </si>
  <si>
    <t>О.К. Дударева</t>
  </si>
  <si>
    <t>к постановлению главы Сергиево-</t>
  </si>
  <si>
    <t>Посадского городского округа</t>
  </si>
  <si>
    <t>от_____________ №_________</t>
  </si>
  <si>
    <t xml:space="preserve">Приложение №2 </t>
  </si>
  <si>
    <t>Заместитель главы администрации Сергиево-Посадского городского округа- начальник управления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</si>
</sst>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_р_."/>
  </numFmts>
  <fonts count="22" x14ac:knownFonts="1">
    <font>
      <sz val="11"/>
      <color theme="1"/>
      <name val="Calibri"/>
      <family val="2"/>
      <charset val="204"/>
      <scheme val="minor"/>
    </font>
    <font>
      <sz val="11"/>
      <name val="Times New Roman"/>
      <family val="1"/>
      <charset val="204"/>
    </font>
    <font>
      <sz val="11"/>
      <color indexed="8"/>
      <name val="Calibri"/>
      <family val="2"/>
      <charset val="204"/>
    </font>
    <font>
      <sz val="10"/>
      <name val="Arial"/>
      <family val="2"/>
      <charset val="204"/>
    </font>
    <font>
      <sz val="10"/>
      <name val="Arial Cyr"/>
      <charset val="204"/>
    </font>
    <font>
      <sz val="10"/>
      <name val="Helv"/>
      <charset val="204"/>
    </font>
    <font>
      <sz val="11"/>
      <color theme="1"/>
      <name val="Calibri"/>
      <family val="2"/>
      <charset val="204"/>
      <scheme val="minor"/>
    </font>
    <font>
      <sz val="11"/>
      <color theme="1"/>
      <name val="Calibri"/>
      <family val="2"/>
      <scheme val="minor"/>
    </font>
    <font>
      <sz val="11"/>
      <color theme="1"/>
      <name val="Times New Roman"/>
      <family val="1"/>
      <charset val="204"/>
    </font>
    <font>
      <sz val="14"/>
      <color theme="1"/>
      <name val="Times New Roman"/>
      <family val="1"/>
      <charset val="204"/>
    </font>
    <font>
      <sz val="16"/>
      <color theme="1"/>
      <name val="Times New Roman"/>
      <family val="1"/>
      <charset val="204"/>
    </font>
    <font>
      <sz val="16"/>
      <color indexed="8"/>
      <name val="Times New Roman"/>
      <family val="1"/>
      <charset val="204"/>
    </font>
    <font>
      <sz val="12"/>
      <name val="Times New Roman"/>
      <family val="1"/>
      <charset val="204"/>
    </font>
    <font>
      <sz val="16"/>
      <name val="Times New Roman"/>
      <family val="1"/>
      <charset val="204"/>
    </font>
    <font>
      <sz val="14"/>
      <name val="Arial Cyr"/>
      <charset val="204"/>
    </font>
    <font>
      <sz val="20"/>
      <color indexed="8"/>
      <name val="Times New Roman"/>
      <family val="1"/>
      <charset val="204"/>
    </font>
    <font>
      <sz val="14"/>
      <name val="Times New Roman"/>
      <family val="1"/>
      <charset val="204"/>
    </font>
    <font>
      <b/>
      <sz val="16"/>
      <color indexed="8"/>
      <name val="Times New Roman"/>
      <family val="1"/>
      <charset val="204"/>
    </font>
    <font>
      <b/>
      <sz val="14"/>
      <name val="Times New Roman"/>
      <family val="1"/>
      <charset val="204"/>
    </font>
    <font>
      <b/>
      <sz val="14"/>
      <color theme="1"/>
      <name val="Times New Roman"/>
      <family val="1"/>
      <charset val="204"/>
    </font>
    <font>
      <b/>
      <sz val="12"/>
      <name val="Times New Roman"/>
      <family val="1"/>
      <charset val="204"/>
    </font>
    <font>
      <sz val="8"/>
      <name val="Calibri"/>
      <family val="2"/>
      <charset val="20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6">
    <xf numFmtId="0" fontId="0" fillId="0" borderId="0"/>
    <xf numFmtId="0" fontId="2" fillId="0" borderId="0"/>
    <xf numFmtId="0" fontId="3" fillId="0" borderId="0"/>
    <xf numFmtId="0" fontId="4" fillId="0" borderId="0"/>
    <xf numFmtId="0" fontId="2" fillId="0" borderId="0"/>
    <xf numFmtId="0" fontId="2" fillId="0" borderId="0"/>
    <xf numFmtId="0" fontId="4" fillId="0" borderId="0"/>
    <xf numFmtId="0" fontId="4" fillId="0" borderId="0"/>
    <xf numFmtId="0" fontId="6" fillId="0" borderId="0"/>
    <xf numFmtId="0" fontId="3" fillId="0" borderId="0"/>
    <xf numFmtId="0" fontId="4" fillId="0" borderId="0"/>
    <xf numFmtId="0" fontId="6" fillId="0" borderId="0"/>
    <xf numFmtId="0" fontId="2" fillId="0" borderId="0"/>
    <xf numFmtId="0" fontId="6" fillId="0" borderId="0"/>
    <xf numFmtId="0" fontId="4" fillId="0" borderId="0"/>
    <xf numFmtId="0" fontId="2" fillId="0" borderId="0"/>
    <xf numFmtId="0" fontId="7" fillId="0" borderId="0"/>
    <xf numFmtId="0" fontId="7" fillId="0" borderId="0"/>
    <xf numFmtId="0" fontId="6" fillId="0" borderId="0"/>
    <xf numFmtId="0" fontId="6" fillId="0" borderId="0"/>
    <xf numFmtId="0" fontId="6" fillId="0" borderId="0"/>
    <xf numFmtId="0" fontId="5" fillId="0" borderId="0"/>
    <xf numFmtId="0" fontId="6" fillId="0" borderId="0"/>
    <xf numFmtId="0" fontId="2" fillId="0" borderId="0"/>
    <xf numFmtId="0" fontId="5" fillId="0" borderId="0"/>
    <xf numFmtId="0" fontId="2" fillId="0" borderId="0"/>
  </cellStyleXfs>
  <cellXfs count="143">
    <xf numFmtId="0" fontId="0" fillId="0" borderId="0" xfId="0"/>
    <xf numFmtId="0" fontId="9" fillId="2" borderId="0" xfId="0" applyFont="1" applyFill="1" applyAlignment="1">
      <alignment vertical="center"/>
    </xf>
    <xf numFmtId="3" fontId="12" fillId="0" borderId="0" xfId="0" applyNumberFormat="1" applyFont="1" applyFill="1" applyAlignment="1">
      <alignment horizontal="center" vertical="center"/>
    </xf>
    <xf numFmtId="3" fontId="1" fillId="0" borderId="0" xfId="0" applyNumberFormat="1" applyFont="1" applyFill="1" applyAlignment="1">
      <alignment horizontal="center" vertical="center"/>
    </xf>
    <xf numFmtId="3" fontId="13" fillId="0" borderId="0" xfId="0" applyNumberFormat="1" applyFont="1" applyFill="1" applyAlignment="1">
      <alignment horizontal="right" vertical="center"/>
    </xf>
    <xf numFmtId="0" fontId="14" fillId="0" borderId="0" xfId="0" applyFont="1" applyFill="1" applyAlignment="1">
      <alignment vertical="center"/>
    </xf>
    <xf numFmtId="0" fontId="15" fillId="0" borderId="0" xfId="23" applyFont="1" applyFill="1" applyBorder="1" applyAlignment="1">
      <alignment vertical="center" wrapText="1"/>
    </xf>
    <xf numFmtId="3" fontId="16" fillId="0" borderId="0" xfId="6" applyNumberFormat="1" applyFont="1" applyFill="1" applyBorder="1" applyAlignment="1">
      <alignment vertical="center" wrapText="1"/>
    </xf>
    <xf numFmtId="0" fontId="17" fillId="0" borderId="0" xfId="23" applyFont="1" applyFill="1" applyBorder="1" applyAlignment="1">
      <alignment horizontal="center" vertical="center" wrapText="1"/>
    </xf>
    <xf numFmtId="0" fontId="11" fillId="0" borderId="0" xfId="23" applyFont="1" applyFill="1" applyBorder="1" applyAlignment="1">
      <alignment horizontal="right" vertical="center" wrapText="1"/>
    </xf>
    <xf numFmtId="3" fontId="16" fillId="0" borderId="4" xfId="6" applyNumberFormat="1" applyFont="1" applyFill="1" applyBorder="1" applyAlignment="1">
      <alignment vertical="center" wrapText="1"/>
    </xf>
    <xf numFmtId="3" fontId="16" fillId="0" borderId="0" xfId="0" applyNumberFormat="1" applyFont="1" applyFill="1" applyAlignment="1">
      <alignment horizontal="center" vertical="center" wrapText="1"/>
    </xf>
    <xf numFmtId="3" fontId="12" fillId="0" borderId="0" xfId="0" applyNumberFormat="1" applyFont="1" applyFill="1" applyAlignment="1">
      <alignment horizontal="center" vertical="center" wrapText="1"/>
    </xf>
    <xf numFmtId="3" fontId="1" fillId="0" borderId="0" xfId="0" applyNumberFormat="1" applyFont="1" applyFill="1" applyAlignment="1">
      <alignment horizontal="center" vertical="center" wrapText="1"/>
    </xf>
    <xf numFmtId="3" fontId="16" fillId="0" borderId="1" xfId="6"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3" fontId="1" fillId="0" borderId="0"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center" wrapText="1"/>
    </xf>
    <xf numFmtId="3" fontId="18" fillId="0" borderId="1" xfId="0" applyNumberFormat="1" applyFont="1" applyFill="1" applyBorder="1" applyAlignment="1">
      <alignment horizontal="center" vertical="center"/>
    </xf>
    <xf numFmtId="164" fontId="19" fillId="0" borderId="1" xfId="0" applyNumberFormat="1" applyFont="1" applyFill="1" applyBorder="1" applyAlignment="1">
      <alignment horizontal="left" vertical="center" wrapText="1"/>
    </xf>
    <xf numFmtId="164" fontId="19" fillId="0" borderId="1" xfId="0" applyNumberFormat="1" applyFont="1" applyFill="1" applyBorder="1" applyAlignment="1">
      <alignment horizontal="center" vertical="center" wrapText="1"/>
    </xf>
    <xf numFmtId="164" fontId="20" fillId="0" borderId="0" xfId="0" applyNumberFormat="1" applyFont="1" applyFill="1" applyAlignment="1">
      <alignment horizontal="center" vertical="center"/>
    </xf>
    <xf numFmtId="164" fontId="18" fillId="0" borderId="1" xfId="0" applyNumberFormat="1" applyFont="1" applyFill="1" applyBorder="1" applyAlignment="1" applyProtection="1">
      <alignment horizontal="left" vertical="center" wrapText="1"/>
      <protection locked="0"/>
    </xf>
    <xf numFmtId="164" fontId="18" fillId="0" borderId="1" xfId="0" applyNumberFormat="1" applyFont="1" applyFill="1" applyBorder="1" applyAlignment="1" applyProtection="1">
      <alignment horizontal="center" vertical="center" wrapText="1"/>
      <protection locked="0"/>
    </xf>
    <xf numFmtId="0" fontId="8" fillId="2" borderId="0" xfId="0" applyFont="1" applyFill="1" applyBorder="1" applyAlignment="1">
      <alignment vertical="center"/>
    </xf>
    <xf numFmtId="3" fontId="1" fillId="0" borderId="0" xfId="0" applyNumberFormat="1" applyFont="1" applyFill="1" applyBorder="1" applyAlignment="1">
      <alignment horizontal="center" vertical="center"/>
    </xf>
    <xf numFmtId="0" fontId="10" fillId="2" borderId="0" xfId="0" applyFont="1" applyFill="1" applyAlignment="1">
      <alignment horizontal="left" vertical="center"/>
    </xf>
    <xf numFmtId="0" fontId="10" fillId="2" borderId="0" xfId="0" applyFont="1" applyFill="1" applyAlignment="1">
      <alignment vertical="center"/>
    </xf>
    <xf numFmtId="0" fontId="13" fillId="0" borderId="0" xfId="24" applyFont="1" applyFill="1" applyBorder="1" applyAlignment="1">
      <alignment vertical="center"/>
    </xf>
    <xf numFmtId="0" fontId="9" fillId="2" borderId="0" xfId="0" applyFont="1" applyFill="1" applyAlignment="1">
      <alignment horizontal="left" vertical="center"/>
    </xf>
    <xf numFmtId="0" fontId="10" fillId="2" borderId="0" xfId="0" applyFont="1" applyFill="1" applyBorder="1" applyAlignment="1">
      <alignment vertical="center"/>
    </xf>
    <xf numFmtId="3" fontId="18" fillId="0" borderId="1" xfId="8" applyNumberFormat="1" applyFont="1" applyBorder="1" applyAlignment="1">
      <alignment horizontal="center" vertical="center"/>
    </xf>
    <xf numFmtId="164" fontId="18" fillId="0" borderId="1" xfId="8" applyNumberFormat="1" applyFont="1" applyBorder="1" applyAlignment="1">
      <alignment horizontal="center" vertical="center"/>
    </xf>
    <xf numFmtId="3" fontId="16" fillId="0" borderId="1" xfId="0"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2" fillId="0" borderId="1" xfId="6" applyNumberFormat="1" applyFont="1" applyBorder="1" applyAlignment="1">
      <alignment horizontal="left" vertical="center" wrapText="1"/>
    </xf>
    <xf numFmtId="3" fontId="12" fillId="2" borderId="1" xfId="6" applyNumberFormat="1" applyFont="1" applyFill="1" applyBorder="1" applyAlignment="1">
      <alignment horizontal="left" vertical="center" wrapText="1"/>
    </xf>
    <xf numFmtId="3" fontId="12" fillId="0" borderId="1" xfId="6" applyNumberFormat="1" applyFont="1" applyBorder="1" applyAlignment="1">
      <alignment horizontal="center" vertical="center" wrapText="1"/>
    </xf>
    <xf numFmtId="3" fontId="12" fillId="2" borderId="1" xfId="6" applyNumberFormat="1" applyFont="1" applyFill="1" applyBorder="1" applyAlignment="1">
      <alignment horizontal="center" vertical="center" wrapText="1"/>
    </xf>
    <xf numFmtId="0" fontId="12" fillId="2" borderId="1" xfId="6" applyFont="1" applyFill="1" applyBorder="1" applyAlignment="1" applyProtection="1">
      <alignment horizontal="center" vertical="center" wrapText="1"/>
      <protection locked="0"/>
    </xf>
    <xf numFmtId="0" fontId="12" fillId="0" borderId="1" xfId="6" applyFont="1" applyBorder="1" applyAlignment="1" applyProtection="1">
      <alignment horizontal="center" vertical="center" wrapText="1"/>
      <protection locked="0"/>
    </xf>
    <xf numFmtId="3" fontId="16" fillId="2" borderId="1" xfId="0" applyNumberFormat="1" applyFont="1" applyFill="1" applyBorder="1" applyAlignment="1">
      <alignment horizontal="center" vertical="center" wrapText="1"/>
    </xf>
    <xf numFmtId="165" fontId="12" fillId="0" borderId="1" xfId="6" applyNumberFormat="1" applyFont="1" applyBorder="1" applyAlignment="1" applyProtection="1">
      <alignment horizontal="left" vertical="center" wrapText="1"/>
      <protection locked="0"/>
    </xf>
    <xf numFmtId="164" fontId="12" fillId="0" borderId="1" xfId="6" applyNumberFormat="1" applyFont="1" applyBorder="1" applyAlignment="1">
      <alignment horizontal="center" vertical="center" wrapText="1"/>
    </xf>
    <xf numFmtId="164" fontId="12" fillId="2" borderId="1" xfId="6" applyNumberFormat="1"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xf numFmtId="164" fontId="12" fillId="2" borderId="1" xfId="25" applyNumberFormat="1" applyFont="1" applyFill="1" applyBorder="1" applyAlignment="1">
      <alignment horizontal="center" vertical="center"/>
    </xf>
    <xf numFmtId="49" fontId="16" fillId="2" borderId="1" xfId="0" applyNumberFormat="1" applyFont="1" applyFill="1" applyBorder="1" applyAlignment="1">
      <alignment horizontal="center" vertical="center" wrapText="1"/>
    </xf>
    <xf numFmtId="3" fontId="1" fillId="2" borderId="0" xfId="0" applyNumberFormat="1" applyFont="1" applyFill="1" applyBorder="1" applyAlignment="1">
      <alignment horizontal="center" vertical="center" wrapText="1"/>
    </xf>
    <xf numFmtId="0" fontId="14" fillId="2" borderId="0" xfId="0" applyFont="1" applyFill="1" applyAlignment="1">
      <alignment vertical="center"/>
    </xf>
    <xf numFmtId="3" fontId="16" fillId="2" borderId="0" xfId="6" applyNumberFormat="1" applyFont="1" applyFill="1" applyBorder="1" applyAlignment="1">
      <alignment vertical="center" wrapText="1"/>
    </xf>
    <xf numFmtId="164" fontId="18" fillId="2" borderId="1" xfId="8" applyNumberFormat="1" applyFont="1" applyFill="1" applyBorder="1" applyAlignment="1">
      <alignment horizontal="center" vertical="center"/>
    </xf>
    <xf numFmtId="3" fontId="16" fillId="0" borderId="0" xfId="0" applyNumberFormat="1" applyFont="1" applyFill="1" applyAlignment="1">
      <alignment horizontal="left" vertical="center"/>
    </xf>
    <xf numFmtId="3" fontId="16" fillId="0" borderId="0" xfId="0" applyNumberFormat="1" applyFont="1" applyFill="1" applyAlignment="1">
      <alignment vertical="center"/>
    </xf>
    <xf numFmtId="3" fontId="1" fillId="0" borderId="0" xfId="0" applyNumberFormat="1" applyFont="1" applyFill="1" applyAlignment="1">
      <alignment horizontal="left" vertical="center"/>
    </xf>
    <xf numFmtId="3" fontId="16" fillId="0" borderId="0" xfId="0" applyNumberFormat="1" applyFont="1" applyFill="1" applyAlignment="1">
      <alignment horizontal="left" vertical="center"/>
    </xf>
    <xf numFmtId="3" fontId="16" fillId="0" borderId="1"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6" fillId="2" borderId="15" xfId="0" applyNumberFormat="1" applyFont="1" applyFill="1" applyBorder="1" applyAlignment="1">
      <alignment horizontal="center" vertical="center" wrapText="1"/>
    </xf>
    <xf numFmtId="49" fontId="16" fillId="0" borderId="15" xfId="0" applyNumberFormat="1" applyFont="1" applyFill="1" applyBorder="1" applyAlignment="1">
      <alignment horizontal="center" vertical="center" wrapText="1"/>
    </xf>
    <xf numFmtId="3" fontId="12" fillId="0" borderId="15" xfId="6" applyNumberFormat="1" applyFont="1" applyBorder="1" applyAlignment="1">
      <alignment horizontal="left" vertical="center" wrapText="1"/>
    </xf>
    <xf numFmtId="0" fontId="12" fillId="2" borderId="15" xfId="6" applyFont="1" applyFill="1" applyBorder="1" applyAlignment="1" applyProtection="1">
      <alignment horizontal="center" vertical="center" wrapText="1"/>
      <protection locked="0"/>
    </xf>
    <xf numFmtId="164" fontId="16" fillId="0" borderId="15" xfId="0" applyNumberFormat="1" applyFont="1" applyFill="1" applyBorder="1" applyAlignment="1">
      <alignment horizontal="center" vertical="center" wrapText="1"/>
    </xf>
    <xf numFmtId="164" fontId="12" fillId="2" borderId="15" xfId="6" applyNumberFormat="1" applyFont="1" applyFill="1" applyBorder="1" applyAlignment="1">
      <alignment horizontal="center" vertical="center" wrapText="1"/>
    </xf>
    <xf numFmtId="164" fontId="16" fillId="2" borderId="15" xfId="0" applyNumberFormat="1" applyFont="1" applyFill="1" applyBorder="1" applyAlignment="1">
      <alignment horizontal="center" vertical="center" wrapText="1"/>
    </xf>
    <xf numFmtId="3" fontId="1" fillId="0" borderId="4" xfId="0" applyNumberFormat="1" applyFont="1" applyFill="1" applyBorder="1" applyAlignment="1">
      <alignment horizontal="center" vertical="center" wrapText="1"/>
    </xf>
    <xf numFmtId="3" fontId="16" fillId="2" borderId="4" xfId="0" applyNumberFormat="1" applyFont="1" applyFill="1" applyBorder="1" applyAlignment="1">
      <alignment horizontal="center" vertical="center" wrapText="1"/>
    </xf>
    <xf numFmtId="164" fontId="12" fillId="2" borderId="4" xfId="6" applyNumberFormat="1" applyFont="1" applyFill="1" applyBorder="1" applyAlignment="1">
      <alignment horizontal="center" vertical="center" wrapText="1"/>
    </xf>
    <xf numFmtId="164" fontId="16" fillId="2" borderId="4" xfId="0" applyNumberFormat="1" applyFont="1" applyFill="1" applyBorder="1" applyAlignment="1">
      <alignment horizontal="center" vertical="center" wrapText="1"/>
    </xf>
    <xf numFmtId="49" fontId="16" fillId="2" borderId="15" xfId="0" applyNumberFormat="1" applyFont="1" applyFill="1" applyBorder="1" applyAlignment="1">
      <alignment horizontal="center" vertical="center" wrapText="1"/>
    </xf>
    <xf numFmtId="3" fontId="12" fillId="2" borderId="15" xfId="6" applyNumberFormat="1" applyFont="1" applyFill="1" applyBorder="1" applyAlignment="1">
      <alignment horizontal="left" vertical="center" wrapText="1"/>
    </xf>
    <xf numFmtId="3" fontId="12" fillId="2" borderId="15" xfId="6"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3" fontId="12" fillId="2" borderId="4" xfId="6" applyNumberFormat="1" applyFont="1" applyFill="1" applyBorder="1" applyAlignment="1">
      <alignment horizontal="left" vertical="center" wrapText="1"/>
    </xf>
    <xf numFmtId="3" fontId="12" fillId="2" borderId="4" xfId="6" applyNumberFormat="1" applyFont="1" applyFill="1" applyBorder="1" applyAlignment="1">
      <alignment horizontal="center" vertical="center" wrapText="1"/>
    </xf>
    <xf numFmtId="0" fontId="11" fillId="0" borderId="0" xfId="23" applyFont="1" applyFill="1" applyBorder="1" applyAlignment="1">
      <alignment vertical="center" wrapText="1"/>
    </xf>
    <xf numFmtId="3" fontId="12" fillId="0" borderId="0" xfId="8" applyNumberFormat="1" applyFont="1" applyFill="1" applyAlignment="1">
      <alignment horizontal="center" vertical="center"/>
    </xf>
    <xf numFmtId="3" fontId="1" fillId="0" borderId="0" xfId="8" applyNumberFormat="1" applyFont="1" applyFill="1" applyAlignment="1">
      <alignment horizontal="center" vertical="center"/>
    </xf>
    <xf numFmtId="0" fontId="14" fillId="0" borderId="0" xfId="8" applyFont="1" applyFill="1" applyAlignment="1">
      <alignment vertical="center"/>
    </xf>
    <xf numFmtId="0" fontId="14" fillId="0" borderId="4" xfId="8" applyFont="1" applyFill="1" applyBorder="1" applyAlignment="1">
      <alignment vertical="center"/>
    </xf>
    <xf numFmtId="0" fontId="16" fillId="0" borderId="0" xfId="8" applyFont="1" applyFill="1" applyAlignment="1">
      <alignment vertical="center"/>
    </xf>
    <xf numFmtId="0" fontId="16" fillId="2" borderId="0" xfId="0" applyFont="1" applyFill="1" applyAlignment="1"/>
    <xf numFmtId="0" fontId="16" fillId="2" borderId="0" xfId="0" applyFont="1" applyFill="1" applyAlignment="1">
      <alignment horizontal="left"/>
    </xf>
    <xf numFmtId="3" fontId="16" fillId="0" borderId="0" xfId="8" applyNumberFormat="1" applyFont="1" applyFill="1" applyAlignment="1">
      <alignment vertical="center"/>
    </xf>
    <xf numFmtId="0" fontId="14" fillId="0" borderId="0" xfId="8" applyFont="1" applyFill="1" applyBorder="1" applyAlignment="1">
      <alignment vertical="center"/>
    </xf>
    <xf numFmtId="3" fontId="16" fillId="0" borderId="0" xfId="0" applyNumberFormat="1" applyFont="1" applyFill="1" applyAlignment="1">
      <alignment horizontal="left" vertical="center"/>
    </xf>
    <xf numFmtId="3" fontId="16" fillId="0" borderId="9" xfId="6" applyNumberFormat="1" applyFont="1" applyFill="1" applyBorder="1" applyAlignment="1">
      <alignment horizontal="center" vertical="center" wrapText="1"/>
    </xf>
    <xf numFmtId="3" fontId="16" fillId="0" borderId="15" xfId="6" applyNumberFormat="1" applyFont="1" applyFill="1" applyBorder="1" applyAlignment="1">
      <alignment horizontal="center" vertical="center" wrapText="1"/>
    </xf>
    <xf numFmtId="3" fontId="16" fillId="0" borderId="1" xfId="6" applyNumberFormat="1" applyFont="1" applyFill="1" applyBorder="1" applyAlignment="1">
      <alignment horizontal="center" vertical="center" textRotation="90" wrapText="1"/>
    </xf>
    <xf numFmtId="3" fontId="16" fillId="0" borderId="1" xfId="6" applyNumberFormat="1" applyFont="1" applyFill="1" applyBorder="1" applyAlignment="1">
      <alignment horizontal="center" vertical="center" wrapText="1"/>
    </xf>
    <xf numFmtId="3" fontId="16" fillId="2" borderId="1" xfId="6" applyNumberFormat="1" applyFont="1" applyFill="1" applyBorder="1" applyAlignment="1">
      <alignment horizontal="center" vertical="center" textRotation="90" wrapText="1"/>
    </xf>
    <xf numFmtId="3" fontId="16" fillId="2" borderId="1" xfId="6"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textRotation="90" wrapText="1"/>
    </xf>
    <xf numFmtId="3" fontId="16" fillId="0" borderId="1" xfId="23" applyNumberFormat="1"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3" fontId="16" fillId="0" borderId="12" xfId="6" applyNumberFormat="1" applyFont="1" applyFill="1" applyBorder="1" applyAlignment="1">
      <alignment horizontal="center" vertical="center" wrapText="1"/>
    </xf>
    <xf numFmtId="3" fontId="16" fillId="0" borderId="2" xfId="6" applyNumberFormat="1" applyFont="1" applyFill="1" applyBorder="1" applyAlignment="1">
      <alignment horizontal="center" vertical="center" wrapText="1"/>
    </xf>
    <xf numFmtId="3" fontId="16" fillId="0" borderId="6" xfId="6" applyNumberFormat="1" applyFont="1" applyFill="1" applyBorder="1" applyAlignment="1">
      <alignment horizontal="center" vertical="center" wrapText="1"/>
    </xf>
    <xf numFmtId="3" fontId="16" fillId="0" borderId="3" xfId="6" applyNumberFormat="1" applyFont="1" applyFill="1" applyBorder="1" applyAlignment="1">
      <alignment horizontal="center" vertical="center" wrapText="1"/>
    </xf>
    <xf numFmtId="3" fontId="16" fillId="0" borderId="7" xfId="6" applyNumberFormat="1" applyFont="1" applyFill="1" applyBorder="1" applyAlignment="1">
      <alignment horizontal="center" vertical="center" wrapText="1"/>
    </xf>
    <xf numFmtId="3" fontId="16" fillId="0" borderId="5" xfId="6" applyNumberFormat="1" applyFont="1" applyFill="1" applyBorder="1" applyAlignment="1">
      <alignment horizontal="center" vertical="center" wrapText="1"/>
    </xf>
    <xf numFmtId="3" fontId="16" fillId="0" borderId="8" xfId="6" applyNumberFormat="1" applyFont="1" applyFill="1" applyBorder="1" applyAlignment="1">
      <alignment horizontal="center" vertical="center" wrapText="1"/>
    </xf>
    <xf numFmtId="3" fontId="16" fillId="0" borderId="13" xfId="6" applyNumberFormat="1" applyFont="1" applyFill="1" applyBorder="1" applyAlignment="1">
      <alignment horizontal="center" vertical="center" wrapText="1"/>
    </xf>
    <xf numFmtId="3" fontId="16" fillId="0" borderId="0" xfId="6" applyNumberFormat="1" applyFont="1" applyFill="1" applyBorder="1" applyAlignment="1">
      <alignment horizontal="center" vertical="center" wrapText="1"/>
    </xf>
    <xf numFmtId="3" fontId="16" fillId="0" borderId="14" xfId="6" applyNumberFormat="1" applyFont="1" applyFill="1" applyBorder="1" applyAlignment="1">
      <alignment horizontal="center" vertical="center" wrapText="1"/>
    </xf>
    <xf numFmtId="3" fontId="16" fillId="0" borderId="10" xfId="6" applyNumberFormat="1" applyFont="1" applyFill="1" applyBorder="1" applyAlignment="1">
      <alignment horizontal="center" vertical="center" wrapText="1"/>
    </xf>
    <xf numFmtId="3" fontId="16" fillId="0" borderId="4" xfId="6" applyNumberFormat="1" applyFont="1" applyFill="1" applyBorder="1" applyAlignment="1">
      <alignment horizontal="center" vertical="center" wrapText="1"/>
    </xf>
    <xf numFmtId="3" fontId="16" fillId="0" borderId="11" xfId="6"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3" fontId="16" fillId="0" borderId="1" xfId="0" applyNumberFormat="1" applyFont="1" applyFill="1" applyBorder="1" applyAlignment="1">
      <alignment horizontal="center" vertical="center"/>
    </xf>
    <xf numFmtId="3" fontId="16" fillId="0" borderId="9" xfId="0" applyNumberFormat="1" applyFont="1" applyFill="1" applyBorder="1" applyAlignment="1">
      <alignment horizontal="center" vertical="center" wrapText="1"/>
    </xf>
    <xf numFmtId="3" fontId="16" fillId="0" borderId="12" xfId="0" applyNumberFormat="1" applyFont="1" applyFill="1" applyBorder="1" applyAlignment="1">
      <alignment horizontal="center" vertical="center" wrapText="1"/>
    </xf>
    <xf numFmtId="3" fontId="16" fillId="0" borderId="15" xfId="0" applyNumberFormat="1" applyFont="1" applyFill="1" applyBorder="1" applyAlignment="1">
      <alignment horizontal="center" vertical="center" wrapText="1"/>
    </xf>
    <xf numFmtId="3" fontId="16" fillId="2" borderId="9" xfId="0" applyNumberFormat="1" applyFont="1" applyFill="1" applyBorder="1" applyAlignment="1">
      <alignment horizontal="center" vertical="center" wrapText="1"/>
    </xf>
    <xf numFmtId="3" fontId="16" fillId="2" borderId="15" xfId="0" applyNumberFormat="1"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12" fillId="0" borderId="7" xfId="0" applyNumberFormat="1" applyFont="1" applyFill="1" applyBorder="1" applyAlignment="1">
      <alignment horizontal="center" vertical="center" wrapText="1"/>
    </xf>
    <xf numFmtId="3" fontId="12" fillId="0" borderId="5" xfId="0" applyNumberFormat="1" applyFont="1" applyFill="1" applyBorder="1" applyAlignment="1">
      <alignment horizontal="center" vertical="center" wrapText="1"/>
    </xf>
    <xf numFmtId="3" fontId="12" fillId="0" borderId="8" xfId="0" applyNumberFormat="1" applyFont="1" applyFill="1" applyBorder="1" applyAlignment="1">
      <alignment horizontal="center" vertical="center" wrapText="1"/>
    </xf>
    <xf numFmtId="3" fontId="12" fillId="0" borderId="10" xfId="0" applyNumberFormat="1" applyFont="1" applyFill="1" applyBorder="1" applyAlignment="1">
      <alignment horizontal="center" vertical="center" wrapText="1"/>
    </xf>
    <xf numFmtId="3" fontId="12" fillId="0" borderId="4" xfId="0" applyNumberFormat="1" applyFont="1" applyFill="1" applyBorder="1" applyAlignment="1">
      <alignment horizontal="center" vertical="center" wrapText="1"/>
    </xf>
    <xf numFmtId="3" fontId="12" fillId="0" borderId="11" xfId="0" applyNumberFormat="1" applyFont="1" applyFill="1" applyBorder="1" applyAlignment="1">
      <alignment horizontal="center" vertical="center" wrapText="1"/>
    </xf>
    <xf numFmtId="3" fontId="12" fillId="0" borderId="9" xfId="0" applyNumberFormat="1" applyFont="1" applyFill="1" applyBorder="1" applyAlignment="1">
      <alignment horizontal="center" vertical="center" wrapText="1"/>
    </xf>
    <xf numFmtId="3" fontId="12" fillId="0" borderId="12" xfId="0" applyNumberFormat="1" applyFont="1" applyFill="1" applyBorder="1" applyAlignment="1">
      <alignment horizontal="center" vertical="center" wrapText="1"/>
    </xf>
    <xf numFmtId="3" fontId="12" fillId="0" borderId="15" xfId="0" applyNumberFormat="1" applyFont="1" applyFill="1" applyBorder="1" applyAlignment="1">
      <alignment horizontal="center" vertical="center" wrapText="1"/>
    </xf>
    <xf numFmtId="3" fontId="12" fillId="0" borderId="2" xfId="0" applyNumberFormat="1" applyFont="1" applyFill="1" applyBorder="1" applyAlignment="1">
      <alignment horizontal="center" vertical="center" wrapText="1"/>
    </xf>
    <xf numFmtId="3" fontId="12" fillId="0" borderId="3" xfId="0" applyNumberFormat="1" applyFont="1" applyFill="1" applyBorder="1" applyAlignment="1">
      <alignment horizontal="center" vertical="center" wrapText="1"/>
    </xf>
    <xf numFmtId="0" fontId="17" fillId="0" borderId="0" xfId="23"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3" xfId="0" applyFont="1" applyFill="1" applyBorder="1" applyAlignment="1">
      <alignment horizontal="center" vertical="center" wrapText="1"/>
    </xf>
    <xf numFmtId="3" fontId="16" fillId="0" borderId="2" xfId="0" applyNumberFormat="1" applyFont="1" applyFill="1" applyBorder="1" applyAlignment="1">
      <alignment horizontal="center" vertical="center" wrapText="1"/>
    </xf>
    <xf numFmtId="3" fontId="16" fillId="0" borderId="6" xfId="0" applyNumberFormat="1" applyFont="1" applyFill="1" applyBorder="1" applyAlignment="1">
      <alignment horizontal="center" vertical="center" wrapText="1"/>
    </xf>
    <xf numFmtId="3" fontId="16" fillId="0" borderId="3"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center" wrapText="1"/>
    </xf>
    <xf numFmtId="3" fontId="16" fillId="2" borderId="2" xfId="0" applyNumberFormat="1" applyFont="1" applyFill="1" applyBorder="1" applyAlignment="1">
      <alignment horizontal="center" vertical="center" wrapText="1"/>
    </xf>
    <xf numFmtId="3" fontId="16" fillId="2" borderId="6" xfId="0" applyNumberFormat="1" applyFont="1" applyFill="1" applyBorder="1" applyAlignment="1">
      <alignment horizontal="center" vertical="center" wrapText="1"/>
    </xf>
    <xf numFmtId="3" fontId="16" fillId="2" borderId="3" xfId="0" applyNumberFormat="1" applyFont="1" applyFill="1" applyBorder="1" applyAlignment="1">
      <alignment horizontal="center" vertical="center" wrapText="1"/>
    </xf>
  </cellXfs>
  <cellStyles count="26">
    <cellStyle name="Excel Built-in Normal" xfId="1"/>
    <cellStyle name="Normal_1. Свод по школамNEW" xfId="2"/>
    <cellStyle name="Обычный" xfId="0" builtinId="0"/>
    <cellStyle name="Обычный 2" xfId="3"/>
    <cellStyle name="Обычный 2 2" xfId="4"/>
    <cellStyle name="Обычный 2 2 2" xfId="5"/>
    <cellStyle name="Обычный 2 2 3" xfId="6"/>
    <cellStyle name="Обычный 2 3" xfId="7"/>
    <cellStyle name="Обычный 2 4" xfId="8"/>
    <cellStyle name="Обычный 2 5" xfId="9"/>
    <cellStyle name="Обычный 2_24.06.в МФ госстандарт" xfId="10"/>
    <cellStyle name="Обычный 3" xfId="11"/>
    <cellStyle name="Обычный 3 2" xfId="12"/>
    <cellStyle name="Обычный 3 3" xfId="13"/>
    <cellStyle name="Обычный 3 3 2" xfId="23"/>
    <cellStyle name="Обычный 3 4" xfId="22"/>
    <cellStyle name="Обычный 4" xfId="14"/>
    <cellStyle name="Обычный 4 2" xfId="15"/>
    <cellStyle name="Обычный 5" xfId="16"/>
    <cellStyle name="Обычный 5 2" xfId="17"/>
    <cellStyle name="Обычный 6" xfId="18"/>
    <cellStyle name="Обычный 7" xfId="19"/>
    <cellStyle name="Обычный 8" xfId="20"/>
    <cellStyle name="Обычный_24.06.в МФ госстандарт" xfId="25"/>
    <cellStyle name="Обычный_Субсидия на внедр.совр.образ.технологий 2012" xfId="24"/>
    <cellStyle name="Стиль 1"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D89"/>
  <sheetViews>
    <sheetView tabSelected="1" view="pageBreakPreview" zoomScale="55" zoomScaleNormal="55" zoomScaleSheetLayoutView="55" workbookViewId="0">
      <selection activeCell="A6" sqref="A6:Q6"/>
    </sheetView>
  </sheetViews>
  <sheetFormatPr defaultColWidth="10.44140625" defaultRowHeight="18" customHeight="1" x14ac:dyDescent="0.3"/>
  <cols>
    <col min="1" max="1" width="8.6640625" style="2" customWidth="1"/>
    <col min="2" max="2" width="38.5546875" style="3" customWidth="1"/>
    <col min="3" max="3" width="15.5546875" style="3" customWidth="1"/>
    <col min="4" max="4" width="8.109375" style="3" customWidth="1"/>
    <col min="5" max="5" width="17.6640625" style="3" customWidth="1"/>
    <col min="6" max="6" width="17.5546875" style="3" customWidth="1"/>
    <col min="7" max="7" width="12" style="3" customWidth="1"/>
    <col min="8" max="8" width="15.6640625" style="3" customWidth="1"/>
    <col min="9" max="9" width="20.5546875" style="3" customWidth="1"/>
    <col min="10" max="11" width="20.33203125" style="3" customWidth="1"/>
    <col min="12" max="12" width="21.44140625" style="3" customWidth="1"/>
    <col min="13" max="13" width="16" style="3" customWidth="1"/>
    <col min="14" max="14" width="21.44140625" style="3" customWidth="1"/>
    <col min="15" max="15" width="21.109375" style="3" customWidth="1"/>
    <col min="16" max="16" width="20.5546875" style="3" customWidth="1"/>
    <col min="17" max="17" width="20.109375" style="3" customWidth="1"/>
    <col min="18" max="18" width="21.109375" style="3" customWidth="1"/>
    <col min="19" max="19" width="22.44140625" style="3" customWidth="1"/>
    <col min="20" max="20" width="16.109375" style="3" customWidth="1"/>
    <col min="21" max="21" width="20.5546875" style="3" customWidth="1"/>
    <col min="22" max="22" width="19.5546875" style="3" customWidth="1"/>
    <col min="23" max="31" width="9.6640625" style="3" customWidth="1"/>
    <col min="32" max="40" width="11.33203125" style="3" customWidth="1"/>
    <col min="41" max="42" width="15.33203125" style="3" customWidth="1"/>
    <col min="43" max="44" width="20.5546875" style="3" customWidth="1"/>
    <col min="45" max="46" width="15.33203125" style="3" customWidth="1"/>
    <col min="47" max="48" width="20.6640625" style="3" customWidth="1"/>
    <col min="49" max="49" width="14.88671875" style="2" customWidth="1"/>
    <col min="50" max="51" width="15.88671875" style="2" customWidth="1"/>
    <col min="52" max="52" width="20.5546875" style="3" customWidth="1"/>
    <col min="53" max="53" width="21.109375" style="3" customWidth="1"/>
    <col min="54" max="54" width="15.33203125" style="3" customWidth="1"/>
    <col min="55" max="55" width="20.109375" style="3" customWidth="1"/>
    <col min="56" max="56" width="20.88671875" style="3" customWidth="1"/>
    <col min="57" max="57" width="22.44140625" style="3" customWidth="1"/>
    <col min="58" max="58" width="15.33203125" style="3" customWidth="1"/>
    <col min="59" max="59" width="20.109375" style="3" customWidth="1"/>
    <col min="60" max="72" width="24.5546875" style="3" customWidth="1"/>
    <col min="73" max="73" width="10.33203125" style="5" customWidth="1"/>
    <col min="74" max="74" width="9.5546875" style="5" customWidth="1"/>
    <col min="75" max="76" width="11.6640625" style="5" customWidth="1"/>
    <col min="77" max="77" width="10" style="5" customWidth="1"/>
    <col min="78" max="78" width="10.5546875" style="5" customWidth="1"/>
    <col min="79" max="79" width="19.88671875" style="5" customWidth="1"/>
    <col min="80" max="80" width="11.5546875" style="5" customWidth="1"/>
    <col min="81" max="81" width="12.44140625" style="5" customWidth="1"/>
    <col min="82" max="82" width="18" style="5" customWidth="1"/>
    <col min="83" max="83" width="20.109375" style="5" customWidth="1"/>
    <col min="84" max="84" width="16.5546875" style="5" customWidth="1"/>
    <col min="85" max="86" width="12.109375" style="5" customWidth="1"/>
    <col min="87" max="87" width="26.109375" style="5" customWidth="1"/>
    <col min="88" max="88" width="11.109375" style="5" customWidth="1"/>
    <col min="89" max="89" width="9.88671875" style="5" customWidth="1"/>
    <col min="90" max="91" width="12.109375" style="5" customWidth="1"/>
    <col min="92" max="92" width="20.88671875" style="5" customWidth="1"/>
    <col min="93" max="93" width="26.6640625" style="5" customWidth="1"/>
    <col min="94" max="94" width="18.44140625" style="5" customWidth="1"/>
    <col min="95" max="95" width="37.33203125" style="5" customWidth="1"/>
    <col min="96" max="96" width="26.6640625" style="5" customWidth="1"/>
    <col min="97" max="98" width="12.5546875" style="5" customWidth="1"/>
    <col min="99" max="99" width="29.109375" style="5" customWidth="1"/>
    <col min="100" max="100" width="19" style="5" customWidth="1"/>
    <col min="101" max="101" width="41" style="5" customWidth="1"/>
    <col min="102" max="102" width="11.33203125" style="5" customWidth="1"/>
    <col min="103" max="103" width="9.88671875" style="5" customWidth="1"/>
    <col min="104" max="105" width="13.109375" style="5" customWidth="1"/>
    <col min="106" max="106" width="25.88671875" style="5" customWidth="1"/>
    <col min="107" max="107" width="18.88671875" style="5" customWidth="1"/>
    <col min="108" max="108" width="37.5546875" style="5" customWidth="1"/>
    <col min="109" max="109" width="25" style="5" customWidth="1"/>
    <col min="110" max="110" width="22.6640625" style="5" customWidth="1"/>
    <col min="111" max="128" width="20.88671875" style="52" customWidth="1"/>
    <col min="129" max="131" width="23.33203125" style="5" customWidth="1"/>
    <col min="132" max="140" width="11.5546875" style="5" customWidth="1"/>
    <col min="141" max="146" width="20.88671875" style="5" customWidth="1"/>
    <col min="147" max="147" width="69.88671875" style="5" customWidth="1"/>
    <col min="148" max="153" width="15.44140625" style="5" customWidth="1"/>
    <col min="154" max="154" width="20.109375" style="5" customWidth="1"/>
    <col min="155" max="155" width="15.44140625" style="5" customWidth="1"/>
    <col min="156" max="156" width="20.109375" style="5" customWidth="1"/>
    <col min="157" max="157" width="15.44140625" style="5" customWidth="1"/>
    <col min="158" max="158" width="20.109375" style="5" customWidth="1"/>
    <col min="159" max="160" width="52.6640625" style="5" customWidth="1"/>
    <col min="161" max="16384" width="10.44140625" style="2"/>
  </cols>
  <sheetData>
    <row r="1" spans="1:160" ht="18" customHeight="1" x14ac:dyDescent="0.35">
      <c r="O1" s="2"/>
      <c r="P1" s="86" t="s">
        <v>195</v>
      </c>
      <c r="Q1" s="86"/>
      <c r="R1" s="86"/>
      <c r="S1" s="83"/>
    </row>
    <row r="2" spans="1:160" ht="23.25" customHeight="1" x14ac:dyDescent="0.35">
      <c r="O2" s="2"/>
      <c r="P2" s="86" t="s">
        <v>192</v>
      </c>
      <c r="Q2" s="86"/>
      <c r="R2" s="86"/>
      <c r="S2" s="83"/>
      <c r="Z2" s="90"/>
      <c r="AA2" s="90"/>
      <c r="AB2" s="90"/>
      <c r="AE2" s="4"/>
    </row>
    <row r="3" spans="1:160" ht="23.25" customHeight="1" x14ac:dyDescent="0.35">
      <c r="O3" s="2"/>
      <c r="P3" s="86" t="s">
        <v>193</v>
      </c>
      <c r="Q3" s="86"/>
      <c r="R3" s="86"/>
      <c r="S3" s="83"/>
      <c r="Z3" s="55"/>
      <c r="AA3" s="56"/>
      <c r="AB3" s="56"/>
      <c r="AE3" s="4"/>
    </row>
    <row r="4" spans="1:160" ht="23.25" customHeight="1" x14ac:dyDescent="0.35">
      <c r="O4" s="2"/>
      <c r="P4" s="87" t="s">
        <v>194</v>
      </c>
      <c r="Q4" s="87"/>
      <c r="R4" s="87"/>
      <c r="S4" s="87"/>
      <c r="Z4" s="55"/>
      <c r="AA4" s="55"/>
      <c r="AB4" s="55"/>
      <c r="AC4" s="57"/>
      <c r="AE4" s="4"/>
    </row>
    <row r="5" spans="1:160" ht="23.25" customHeight="1" x14ac:dyDescent="0.3">
      <c r="Z5" s="58"/>
      <c r="AA5" s="58"/>
      <c r="AB5" s="58"/>
      <c r="AC5" s="57"/>
      <c r="AE5" s="4"/>
    </row>
    <row r="6" spans="1:160" ht="25.2" customHeight="1" x14ac:dyDescent="0.3">
      <c r="A6" s="132" t="s">
        <v>190</v>
      </c>
      <c r="B6" s="132"/>
      <c r="C6" s="132"/>
      <c r="D6" s="132"/>
      <c r="E6" s="132"/>
      <c r="F6" s="132"/>
      <c r="G6" s="132"/>
      <c r="H6" s="132"/>
      <c r="I6" s="132"/>
      <c r="J6" s="132"/>
      <c r="K6" s="132"/>
      <c r="L6" s="132"/>
      <c r="M6" s="132"/>
      <c r="N6" s="132"/>
      <c r="O6" s="132"/>
      <c r="P6" s="132"/>
      <c r="Q6" s="132"/>
      <c r="R6" s="80"/>
      <c r="S6" s="80"/>
      <c r="T6" s="80"/>
      <c r="U6" s="80"/>
      <c r="V6" s="80"/>
      <c r="W6" s="80"/>
      <c r="X6" s="6"/>
      <c r="Y6" s="6"/>
      <c r="Z6" s="6"/>
      <c r="AA6" s="6"/>
      <c r="AB6" s="6"/>
      <c r="AC6" s="6"/>
      <c r="AD6" s="6"/>
      <c r="AE6" s="6"/>
      <c r="AF6" s="6"/>
      <c r="AG6" s="6"/>
      <c r="AH6" s="6"/>
      <c r="AI6" s="6"/>
      <c r="AJ6" s="6"/>
      <c r="AK6" s="6"/>
      <c r="AL6" s="6"/>
      <c r="AM6" s="6"/>
      <c r="AN6" s="6"/>
      <c r="AO6" s="6"/>
      <c r="AP6" s="6"/>
      <c r="AQ6" s="6"/>
      <c r="AR6" s="6"/>
      <c r="AS6" s="6"/>
      <c r="AT6" s="6"/>
      <c r="AU6" s="6"/>
      <c r="AV6" s="6"/>
      <c r="AZ6" s="2"/>
      <c r="BA6" s="2"/>
      <c r="BB6" s="2"/>
      <c r="BC6" s="6"/>
      <c r="BD6" s="2"/>
      <c r="BE6" s="2"/>
      <c r="BF6" s="2"/>
      <c r="BG6" s="6"/>
      <c r="BH6" s="6"/>
      <c r="BI6" s="6"/>
      <c r="BJ6" s="6"/>
      <c r="BK6" s="6"/>
      <c r="BL6" s="6"/>
      <c r="BM6" s="6"/>
      <c r="BN6" s="6"/>
      <c r="BO6" s="6"/>
      <c r="BP6" s="6"/>
      <c r="BQ6" s="2"/>
      <c r="BR6" s="2"/>
      <c r="BS6" s="2"/>
      <c r="BT6" s="2"/>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53"/>
      <c r="DH6" s="53"/>
      <c r="DI6" s="53"/>
      <c r="DJ6" s="53"/>
      <c r="DK6" s="53"/>
      <c r="DL6" s="53"/>
      <c r="DM6" s="53"/>
      <c r="DN6" s="53"/>
      <c r="DO6" s="53"/>
      <c r="DP6" s="53"/>
      <c r="DQ6" s="53"/>
      <c r="DR6" s="53"/>
      <c r="DS6" s="53"/>
      <c r="DT6" s="53"/>
      <c r="DU6" s="53"/>
      <c r="DV6" s="53"/>
      <c r="DW6" s="53"/>
      <c r="DX6" s="53"/>
      <c r="DY6" s="7"/>
      <c r="DZ6" s="7"/>
      <c r="EA6" s="7"/>
      <c r="EB6" s="7"/>
      <c r="EC6" s="7"/>
      <c r="ED6" s="7"/>
      <c r="EE6" s="7"/>
      <c r="EF6" s="7"/>
      <c r="EG6" s="7"/>
      <c r="EH6" s="7"/>
      <c r="EI6" s="7"/>
      <c r="EJ6" s="7"/>
      <c r="EK6" s="7"/>
      <c r="EL6" s="7"/>
      <c r="EM6" s="7"/>
      <c r="EN6" s="7"/>
      <c r="EO6" s="7"/>
      <c r="EP6" s="7"/>
      <c r="ER6" s="7"/>
      <c r="ES6" s="7"/>
      <c r="ET6" s="7"/>
      <c r="EU6" s="7"/>
      <c r="EV6" s="7"/>
      <c r="EW6" s="7"/>
      <c r="EX6" s="7"/>
      <c r="EY6" s="7"/>
      <c r="EZ6" s="7"/>
      <c r="FA6" s="7"/>
      <c r="FB6" s="7"/>
      <c r="FC6" s="7"/>
      <c r="FD6" s="7"/>
    </row>
    <row r="7" spans="1:160" ht="21" x14ac:dyDescent="0.3">
      <c r="D7" s="8"/>
      <c r="E7" s="8"/>
      <c r="F7" s="8"/>
      <c r="G7" s="8"/>
      <c r="H7" s="8"/>
      <c r="I7" s="8"/>
      <c r="J7" s="8"/>
      <c r="K7" s="8"/>
      <c r="L7" s="8"/>
      <c r="M7" s="9"/>
      <c r="O7" s="9"/>
      <c r="P7" s="8"/>
      <c r="Q7" s="8"/>
      <c r="R7" s="8"/>
      <c r="S7" s="8"/>
      <c r="T7" s="9"/>
      <c r="V7" s="9"/>
      <c r="AE7" s="9"/>
      <c r="AF7" s="8"/>
      <c r="AG7" s="8"/>
      <c r="AH7" s="8"/>
      <c r="AI7" s="8"/>
      <c r="AJ7" s="8"/>
      <c r="AK7" s="8"/>
      <c r="AL7" s="8"/>
      <c r="AM7" s="8"/>
      <c r="AN7" s="8"/>
      <c r="AO7" s="8"/>
      <c r="AP7" s="8"/>
      <c r="AQ7" s="8"/>
      <c r="AR7" s="8"/>
      <c r="AS7" s="9"/>
      <c r="AT7" s="9"/>
      <c r="AZ7" s="8"/>
      <c r="BA7" s="8"/>
      <c r="BB7" s="9"/>
      <c r="BD7" s="8"/>
      <c r="BE7" s="8"/>
      <c r="BF7" s="9"/>
      <c r="BQ7" s="8"/>
      <c r="BR7" s="8"/>
      <c r="BS7" s="9"/>
      <c r="BT7" s="9"/>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53"/>
      <c r="DH7" s="53"/>
      <c r="DI7" s="53"/>
      <c r="DJ7" s="53"/>
      <c r="DK7" s="53"/>
      <c r="DL7" s="53"/>
      <c r="DM7" s="53"/>
      <c r="DN7" s="53"/>
      <c r="DO7" s="53"/>
      <c r="DP7" s="53"/>
      <c r="DQ7" s="53"/>
      <c r="DR7" s="53"/>
      <c r="DS7" s="53"/>
      <c r="DT7" s="53"/>
      <c r="DU7" s="53"/>
      <c r="DV7" s="53"/>
      <c r="DW7" s="53"/>
      <c r="DX7" s="53"/>
      <c r="DY7" s="7"/>
      <c r="DZ7" s="7"/>
      <c r="EA7" s="7"/>
      <c r="EB7" s="7"/>
      <c r="EC7" s="7"/>
      <c r="ED7" s="7"/>
      <c r="EE7" s="7"/>
      <c r="EF7" s="7"/>
      <c r="EG7" s="7"/>
      <c r="EH7" s="7"/>
      <c r="EI7" s="7"/>
      <c r="EJ7" s="7"/>
      <c r="EK7" s="7"/>
      <c r="EL7" s="7"/>
      <c r="EM7" s="7"/>
      <c r="EN7" s="7"/>
      <c r="EO7" s="7"/>
      <c r="EP7" s="7"/>
      <c r="ER7" s="7"/>
      <c r="ES7" s="7"/>
      <c r="ET7" s="7"/>
      <c r="EU7" s="7"/>
      <c r="EV7" s="7"/>
      <c r="EW7" s="7"/>
      <c r="EX7" s="7"/>
      <c r="EY7" s="7"/>
      <c r="EZ7" s="7"/>
      <c r="FA7" s="7"/>
      <c r="FB7" s="7"/>
      <c r="FC7" s="7"/>
      <c r="FD7" s="7"/>
    </row>
    <row r="8" spans="1:160" ht="18.75" customHeight="1" x14ac:dyDescent="0.3">
      <c r="A8" s="120" t="s">
        <v>85</v>
      </c>
      <c r="B8" s="120" t="s">
        <v>8</v>
      </c>
      <c r="C8" s="120" t="s">
        <v>9</v>
      </c>
      <c r="D8" s="121" t="s">
        <v>10</v>
      </c>
      <c r="E8" s="122"/>
      <c r="F8" s="123"/>
      <c r="G8" s="115" t="s">
        <v>3</v>
      </c>
      <c r="H8" s="120" t="s">
        <v>11</v>
      </c>
      <c r="I8" s="113" t="s">
        <v>1</v>
      </c>
      <c r="J8" s="113"/>
      <c r="K8" s="113"/>
      <c r="L8" s="113"/>
      <c r="M8" s="113"/>
      <c r="N8" s="113"/>
      <c r="O8" s="113"/>
      <c r="P8" s="113"/>
      <c r="Q8" s="113"/>
      <c r="R8" s="113"/>
      <c r="S8" s="113"/>
      <c r="T8" s="113"/>
      <c r="U8" s="113"/>
      <c r="V8" s="113"/>
      <c r="W8" s="113"/>
      <c r="X8" s="113"/>
      <c r="Y8" s="113"/>
      <c r="Z8" s="113"/>
      <c r="AA8" s="113"/>
      <c r="AB8" s="113"/>
      <c r="AC8" s="113"/>
      <c r="AD8" s="113"/>
      <c r="AE8" s="113"/>
      <c r="AF8" s="114" t="s">
        <v>1</v>
      </c>
      <c r="AG8" s="114"/>
      <c r="AH8" s="114"/>
      <c r="AI8" s="114"/>
      <c r="AJ8" s="114"/>
      <c r="AK8" s="114"/>
      <c r="AL8" s="114"/>
      <c r="AM8" s="114"/>
      <c r="AN8" s="114"/>
      <c r="AO8" s="114"/>
      <c r="AP8" s="114"/>
      <c r="AQ8" s="114"/>
      <c r="AR8" s="114"/>
      <c r="AS8" s="114"/>
      <c r="AT8" s="114"/>
      <c r="AU8" s="114"/>
      <c r="AV8" s="114"/>
      <c r="AW8" s="114"/>
      <c r="AX8" s="114"/>
      <c r="AY8" s="114"/>
      <c r="AZ8" s="114"/>
      <c r="BA8" s="114"/>
      <c r="BB8" s="114"/>
      <c r="BC8" s="114"/>
      <c r="BD8" s="114"/>
      <c r="BE8" s="114"/>
      <c r="BF8" s="114"/>
      <c r="BG8" s="114"/>
      <c r="BH8" s="133" t="s">
        <v>1</v>
      </c>
      <c r="BI8" s="134"/>
      <c r="BJ8" s="134"/>
      <c r="BK8" s="134"/>
      <c r="BL8" s="134"/>
      <c r="BM8" s="134"/>
      <c r="BN8" s="134"/>
      <c r="BO8" s="134"/>
      <c r="BP8" s="134"/>
      <c r="BQ8" s="134"/>
      <c r="BR8" s="134"/>
      <c r="BS8" s="134"/>
      <c r="BT8" s="135"/>
      <c r="BU8" s="94" t="s">
        <v>1</v>
      </c>
      <c r="BV8" s="94"/>
      <c r="BW8" s="94"/>
      <c r="BX8" s="94"/>
      <c r="BY8" s="94"/>
      <c r="BZ8" s="94"/>
      <c r="CA8" s="94"/>
      <c r="CB8" s="94"/>
      <c r="CC8" s="94"/>
      <c r="CD8" s="94"/>
      <c r="CE8" s="94"/>
      <c r="CF8" s="94"/>
      <c r="CG8" s="94"/>
      <c r="CH8" s="94"/>
      <c r="CI8" s="94"/>
      <c r="CJ8" s="94"/>
      <c r="CK8" s="94"/>
      <c r="CL8" s="94"/>
      <c r="CM8" s="94"/>
      <c r="CN8" s="94"/>
      <c r="CO8" s="94"/>
      <c r="CP8" s="94"/>
      <c r="CQ8" s="94"/>
      <c r="CR8" s="94"/>
      <c r="CS8" s="94" t="s">
        <v>1</v>
      </c>
      <c r="CT8" s="94"/>
      <c r="CU8" s="94"/>
      <c r="CV8" s="94"/>
      <c r="CW8" s="94"/>
      <c r="CX8" s="94"/>
      <c r="CY8" s="94"/>
      <c r="CZ8" s="94"/>
      <c r="DA8" s="94"/>
      <c r="DB8" s="94"/>
      <c r="DC8" s="94"/>
      <c r="DD8" s="94"/>
      <c r="DE8" s="94"/>
      <c r="DF8" s="94"/>
      <c r="DG8" s="96" t="s">
        <v>12</v>
      </c>
      <c r="DH8" s="96"/>
      <c r="DI8" s="96"/>
      <c r="DJ8" s="96"/>
      <c r="DK8" s="96"/>
      <c r="DL8" s="96"/>
      <c r="DM8" s="96"/>
      <c r="DN8" s="96"/>
      <c r="DO8" s="96"/>
      <c r="DP8" s="96"/>
      <c r="DQ8" s="96"/>
      <c r="DR8" s="96"/>
      <c r="DS8" s="96"/>
      <c r="DT8" s="96"/>
      <c r="DU8" s="96"/>
      <c r="DV8" s="96"/>
      <c r="DW8" s="96"/>
      <c r="DX8" s="96"/>
      <c r="DY8" s="94" t="s">
        <v>13</v>
      </c>
      <c r="DZ8" s="94"/>
      <c r="EA8" s="94"/>
      <c r="EB8" s="94"/>
      <c r="EC8" s="94"/>
      <c r="ED8" s="94"/>
      <c r="EE8" s="94"/>
      <c r="EF8" s="94"/>
      <c r="EG8" s="94"/>
      <c r="EH8" s="94"/>
      <c r="EI8" s="94"/>
      <c r="EJ8" s="94"/>
      <c r="EK8" s="94"/>
      <c r="EL8" s="94"/>
      <c r="EM8" s="94"/>
      <c r="EN8" s="94"/>
      <c r="EO8" s="94"/>
      <c r="EP8" s="94"/>
      <c r="EQ8" s="94" t="s">
        <v>14</v>
      </c>
      <c r="ER8" s="104" t="s">
        <v>15</v>
      </c>
      <c r="ES8" s="105"/>
      <c r="ET8" s="105"/>
      <c r="EU8" s="106"/>
      <c r="EV8" s="94" t="s">
        <v>16</v>
      </c>
      <c r="EW8" s="94"/>
      <c r="EX8" s="94"/>
      <c r="EY8" s="94"/>
      <c r="EZ8" s="94"/>
      <c r="FA8" s="94"/>
      <c r="FB8" s="94"/>
      <c r="FC8" s="94"/>
      <c r="FD8" s="94"/>
    </row>
    <row r="9" spans="1:160" s="11" customFormat="1" ht="48.75" customHeight="1" x14ac:dyDescent="0.3">
      <c r="A9" s="120"/>
      <c r="B9" s="120"/>
      <c r="C9" s="120"/>
      <c r="D9" s="124"/>
      <c r="E9" s="125"/>
      <c r="F9" s="126"/>
      <c r="G9" s="116"/>
      <c r="H9" s="120"/>
      <c r="I9" s="99" t="s">
        <v>17</v>
      </c>
      <c r="J9" s="99"/>
      <c r="K9" s="99"/>
      <c r="L9" s="99"/>
      <c r="M9" s="99"/>
      <c r="N9" s="99"/>
      <c r="O9" s="99"/>
      <c r="P9" s="99"/>
      <c r="Q9" s="99"/>
      <c r="R9" s="99"/>
      <c r="S9" s="99"/>
      <c r="T9" s="99"/>
      <c r="U9" s="99"/>
      <c r="V9" s="99"/>
      <c r="W9" s="99"/>
      <c r="X9" s="99"/>
      <c r="Y9" s="99"/>
      <c r="Z9" s="99"/>
      <c r="AA9" s="99"/>
      <c r="AB9" s="99"/>
      <c r="AC9" s="99"/>
      <c r="AD9" s="99"/>
      <c r="AE9" s="99"/>
      <c r="AF9" s="136" t="s">
        <v>17</v>
      </c>
      <c r="AG9" s="137"/>
      <c r="AH9" s="137"/>
      <c r="AI9" s="137"/>
      <c r="AJ9" s="137"/>
      <c r="AK9" s="137"/>
      <c r="AL9" s="137"/>
      <c r="AM9" s="137"/>
      <c r="AN9" s="137"/>
      <c r="AO9" s="137"/>
      <c r="AP9" s="137"/>
      <c r="AQ9" s="137"/>
      <c r="AR9" s="137"/>
      <c r="AS9" s="137"/>
      <c r="AT9" s="137"/>
      <c r="AU9" s="137"/>
      <c r="AV9" s="138"/>
      <c r="AW9" s="99" t="s">
        <v>18</v>
      </c>
      <c r="AX9" s="99"/>
      <c r="AY9" s="99"/>
      <c r="AZ9" s="113" t="s">
        <v>19</v>
      </c>
      <c r="BA9" s="113"/>
      <c r="BB9" s="113"/>
      <c r="BC9" s="113"/>
      <c r="BD9" s="113"/>
      <c r="BE9" s="113"/>
      <c r="BF9" s="113"/>
      <c r="BG9" s="113"/>
      <c r="BH9" s="133" t="s">
        <v>19</v>
      </c>
      <c r="BI9" s="134"/>
      <c r="BJ9" s="134"/>
      <c r="BK9" s="134"/>
      <c r="BL9" s="134"/>
      <c r="BM9" s="134"/>
      <c r="BN9" s="134"/>
      <c r="BO9" s="134"/>
      <c r="BP9" s="134"/>
      <c r="BQ9" s="134"/>
      <c r="BR9" s="134"/>
      <c r="BS9" s="134"/>
      <c r="BT9" s="135"/>
      <c r="BU9" s="94" t="s">
        <v>20</v>
      </c>
      <c r="BV9" s="94"/>
      <c r="BW9" s="94"/>
      <c r="BX9" s="94"/>
      <c r="BY9" s="94"/>
      <c r="BZ9" s="94"/>
      <c r="CA9" s="94"/>
      <c r="CB9" s="94"/>
      <c r="CC9" s="94"/>
      <c r="CD9" s="94"/>
      <c r="CE9" s="94"/>
      <c r="CF9" s="94"/>
      <c r="CG9" s="94"/>
      <c r="CH9" s="94"/>
      <c r="CI9" s="94"/>
      <c r="CJ9" s="94" t="s">
        <v>21</v>
      </c>
      <c r="CK9" s="94"/>
      <c r="CL9" s="94"/>
      <c r="CM9" s="94"/>
      <c r="CN9" s="94"/>
      <c r="CO9" s="94"/>
      <c r="CP9" s="94"/>
      <c r="CQ9" s="94"/>
      <c r="CR9" s="94"/>
      <c r="CS9" s="94" t="s">
        <v>22</v>
      </c>
      <c r="CT9" s="94"/>
      <c r="CU9" s="94"/>
      <c r="CV9" s="94"/>
      <c r="CW9" s="94"/>
      <c r="CX9" s="94" t="s">
        <v>23</v>
      </c>
      <c r="CY9" s="94"/>
      <c r="CZ9" s="94"/>
      <c r="DA9" s="94"/>
      <c r="DB9" s="94"/>
      <c r="DC9" s="94"/>
      <c r="DD9" s="94"/>
      <c r="DE9" s="94"/>
      <c r="DF9" s="94"/>
      <c r="DG9" s="96"/>
      <c r="DH9" s="96"/>
      <c r="DI9" s="96"/>
      <c r="DJ9" s="96"/>
      <c r="DK9" s="96"/>
      <c r="DL9" s="96"/>
      <c r="DM9" s="96"/>
      <c r="DN9" s="96"/>
      <c r="DO9" s="96"/>
      <c r="DP9" s="96"/>
      <c r="DQ9" s="96"/>
      <c r="DR9" s="96"/>
      <c r="DS9" s="96"/>
      <c r="DT9" s="96"/>
      <c r="DU9" s="96"/>
      <c r="DV9" s="96"/>
      <c r="DW9" s="96"/>
      <c r="DX9" s="96"/>
      <c r="DY9" s="94"/>
      <c r="DZ9" s="94"/>
      <c r="EA9" s="94"/>
      <c r="EB9" s="94"/>
      <c r="EC9" s="94"/>
      <c r="ED9" s="94"/>
      <c r="EE9" s="94"/>
      <c r="EF9" s="94"/>
      <c r="EG9" s="94"/>
      <c r="EH9" s="94"/>
      <c r="EI9" s="94"/>
      <c r="EJ9" s="94"/>
      <c r="EK9" s="94"/>
      <c r="EL9" s="94"/>
      <c r="EM9" s="94"/>
      <c r="EN9" s="94"/>
      <c r="EO9" s="94"/>
      <c r="EP9" s="94"/>
      <c r="EQ9" s="94"/>
      <c r="ER9" s="107"/>
      <c r="ES9" s="108"/>
      <c r="ET9" s="108"/>
      <c r="EU9" s="109"/>
      <c r="EV9" s="94"/>
      <c r="EW9" s="94"/>
      <c r="EX9" s="94"/>
      <c r="EY9" s="94"/>
      <c r="EZ9" s="94"/>
      <c r="FA9" s="94"/>
      <c r="FB9" s="94"/>
      <c r="FC9" s="94"/>
      <c r="FD9" s="94"/>
    </row>
    <row r="10" spans="1:160" s="12" customFormat="1" ht="39.75" customHeight="1" x14ac:dyDescent="0.3">
      <c r="A10" s="120"/>
      <c r="B10" s="120"/>
      <c r="C10" s="120"/>
      <c r="D10" s="127" t="s">
        <v>2</v>
      </c>
      <c r="E10" s="130" t="s">
        <v>1</v>
      </c>
      <c r="F10" s="131"/>
      <c r="G10" s="116"/>
      <c r="H10" s="120"/>
      <c r="I10" s="99" t="s">
        <v>24</v>
      </c>
      <c r="J10" s="99"/>
      <c r="K10" s="99"/>
      <c r="L10" s="99"/>
      <c r="M10" s="99"/>
      <c r="N10" s="99"/>
      <c r="O10" s="99"/>
      <c r="P10" s="99" t="s">
        <v>25</v>
      </c>
      <c r="Q10" s="99"/>
      <c r="R10" s="99"/>
      <c r="S10" s="99"/>
      <c r="T10" s="99"/>
      <c r="U10" s="99"/>
      <c r="V10" s="99"/>
      <c r="W10" s="99" t="s">
        <v>26</v>
      </c>
      <c r="X10" s="99"/>
      <c r="Y10" s="99"/>
      <c r="Z10" s="99"/>
      <c r="AA10" s="99"/>
      <c r="AB10" s="99"/>
      <c r="AC10" s="99"/>
      <c r="AD10" s="99"/>
      <c r="AE10" s="99"/>
      <c r="AF10" s="99" t="s">
        <v>26</v>
      </c>
      <c r="AG10" s="99"/>
      <c r="AH10" s="99"/>
      <c r="AI10" s="99"/>
      <c r="AJ10" s="99"/>
      <c r="AK10" s="99"/>
      <c r="AL10" s="99"/>
      <c r="AM10" s="99"/>
      <c r="AN10" s="99"/>
      <c r="AO10" s="140" t="s">
        <v>26</v>
      </c>
      <c r="AP10" s="141"/>
      <c r="AQ10" s="141"/>
      <c r="AR10" s="141"/>
      <c r="AS10" s="141"/>
      <c r="AT10" s="141"/>
      <c r="AU10" s="141"/>
      <c r="AV10" s="142"/>
      <c r="AW10" s="99"/>
      <c r="AX10" s="99"/>
      <c r="AY10" s="99"/>
      <c r="AZ10" s="99" t="s">
        <v>24</v>
      </c>
      <c r="BA10" s="99"/>
      <c r="BB10" s="99"/>
      <c r="BC10" s="99"/>
      <c r="BD10" s="99" t="s">
        <v>25</v>
      </c>
      <c r="BE10" s="99"/>
      <c r="BF10" s="99"/>
      <c r="BG10" s="99"/>
      <c r="BH10" s="136" t="s">
        <v>26</v>
      </c>
      <c r="BI10" s="137"/>
      <c r="BJ10" s="137"/>
      <c r="BK10" s="137"/>
      <c r="BL10" s="137"/>
      <c r="BM10" s="137"/>
      <c r="BN10" s="137"/>
      <c r="BO10" s="137"/>
      <c r="BP10" s="137"/>
      <c r="BQ10" s="137"/>
      <c r="BR10" s="137"/>
      <c r="BS10" s="137"/>
      <c r="BT10" s="138"/>
      <c r="BU10" s="94" t="s">
        <v>27</v>
      </c>
      <c r="BV10" s="94"/>
      <c r="BW10" s="94"/>
      <c r="BX10" s="94"/>
      <c r="BY10" s="94"/>
      <c r="BZ10" s="94"/>
      <c r="CA10" s="94"/>
      <c r="CB10" s="94"/>
      <c r="CC10" s="94"/>
      <c r="CD10" s="94"/>
      <c r="CE10" s="94"/>
      <c r="CF10" s="94"/>
      <c r="CG10" s="94"/>
      <c r="CH10" s="94"/>
      <c r="CI10" s="94"/>
      <c r="CJ10" s="94" t="s">
        <v>27</v>
      </c>
      <c r="CK10" s="94"/>
      <c r="CL10" s="94"/>
      <c r="CM10" s="94"/>
      <c r="CN10" s="94"/>
      <c r="CO10" s="94"/>
      <c r="CP10" s="94"/>
      <c r="CQ10" s="94"/>
      <c r="CR10" s="94"/>
      <c r="CS10" s="94" t="s">
        <v>27</v>
      </c>
      <c r="CT10" s="94"/>
      <c r="CU10" s="94"/>
      <c r="CV10" s="94"/>
      <c r="CW10" s="94"/>
      <c r="CX10" s="94" t="s">
        <v>27</v>
      </c>
      <c r="CY10" s="94"/>
      <c r="CZ10" s="94"/>
      <c r="DA10" s="94"/>
      <c r="DB10" s="94"/>
      <c r="DC10" s="94"/>
      <c r="DD10" s="94"/>
      <c r="DE10" s="94"/>
      <c r="DF10" s="94"/>
      <c r="DG10" s="96"/>
      <c r="DH10" s="96"/>
      <c r="DI10" s="96"/>
      <c r="DJ10" s="96"/>
      <c r="DK10" s="96"/>
      <c r="DL10" s="96"/>
      <c r="DM10" s="96"/>
      <c r="DN10" s="96"/>
      <c r="DO10" s="96"/>
      <c r="DP10" s="96"/>
      <c r="DQ10" s="96"/>
      <c r="DR10" s="96"/>
      <c r="DS10" s="96"/>
      <c r="DT10" s="96"/>
      <c r="DU10" s="96"/>
      <c r="DV10" s="96"/>
      <c r="DW10" s="96"/>
      <c r="DX10" s="96"/>
      <c r="DY10" s="94"/>
      <c r="DZ10" s="94"/>
      <c r="EA10" s="94"/>
      <c r="EB10" s="94"/>
      <c r="EC10" s="94"/>
      <c r="ED10" s="94"/>
      <c r="EE10" s="94"/>
      <c r="EF10" s="94"/>
      <c r="EG10" s="94"/>
      <c r="EH10" s="94"/>
      <c r="EI10" s="94"/>
      <c r="EJ10" s="94"/>
      <c r="EK10" s="94"/>
      <c r="EL10" s="94"/>
      <c r="EM10" s="94"/>
      <c r="EN10" s="94"/>
      <c r="EO10" s="94"/>
      <c r="EP10" s="94"/>
      <c r="EQ10" s="94"/>
      <c r="ER10" s="110"/>
      <c r="ES10" s="111"/>
      <c r="ET10" s="111"/>
      <c r="EU10" s="112"/>
      <c r="EV10" s="94"/>
      <c r="EW10" s="94"/>
      <c r="EX10" s="94"/>
      <c r="EY10" s="94"/>
      <c r="EZ10" s="94"/>
      <c r="FA10" s="94"/>
      <c r="FB10" s="94"/>
      <c r="FC10" s="94"/>
      <c r="FD10" s="94"/>
    </row>
    <row r="11" spans="1:160" s="11" customFormat="1" ht="18.75" customHeight="1" x14ac:dyDescent="0.3">
      <c r="A11" s="120"/>
      <c r="B11" s="120"/>
      <c r="C11" s="120"/>
      <c r="D11" s="128"/>
      <c r="E11" s="115" t="s">
        <v>28</v>
      </c>
      <c r="F11" s="115" t="s">
        <v>29</v>
      </c>
      <c r="G11" s="116"/>
      <c r="H11" s="120"/>
      <c r="I11" s="99" t="s">
        <v>30</v>
      </c>
      <c r="J11" s="99" t="s">
        <v>31</v>
      </c>
      <c r="K11" s="99" t="s">
        <v>32</v>
      </c>
      <c r="L11" s="99" t="s">
        <v>33</v>
      </c>
      <c r="M11" s="99" t="s">
        <v>34</v>
      </c>
      <c r="N11" s="99" t="s">
        <v>35</v>
      </c>
      <c r="O11" s="99" t="s">
        <v>36</v>
      </c>
      <c r="P11" s="99" t="s">
        <v>30</v>
      </c>
      <c r="Q11" s="99" t="s">
        <v>31</v>
      </c>
      <c r="R11" s="99" t="s">
        <v>32</v>
      </c>
      <c r="S11" s="99" t="s">
        <v>33</v>
      </c>
      <c r="T11" s="99" t="s">
        <v>34</v>
      </c>
      <c r="U11" s="99" t="s">
        <v>35</v>
      </c>
      <c r="V11" s="99" t="s">
        <v>36</v>
      </c>
      <c r="W11" s="99" t="s">
        <v>37</v>
      </c>
      <c r="X11" s="99"/>
      <c r="Y11" s="99"/>
      <c r="Z11" s="99"/>
      <c r="AA11" s="99"/>
      <c r="AB11" s="99"/>
      <c r="AC11" s="99"/>
      <c r="AD11" s="99"/>
      <c r="AE11" s="99"/>
      <c r="AF11" s="99" t="s">
        <v>38</v>
      </c>
      <c r="AG11" s="99"/>
      <c r="AH11" s="99"/>
      <c r="AI11" s="99"/>
      <c r="AJ11" s="99"/>
      <c r="AK11" s="99"/>
      <c r="AL11" s="99"/>
      <c r="AM11" s="99"/>
      <c r="AN11" s="99"/>
      <c r="AO11" s="139" t="s">
        <v>39</v>
      </c>
      <c r="AP11" s="139"/>
      <c r="AQ11" s="139" t="s">
        <v>83</v>
      </c>
      <c r="AR11" s="139"/>
      <c r="AS11" s="139" t="s">
        <v>34</v>
      </c>
      <c r="AT11" s="139"/>
      <c r="AU11" s="139" t="s">
        <v>84</v>
      </c>
      <c r="AV11" s="139"/>
      <c r="AW11" s="99"/>
      <c r="AX11" s="99"/>
      <c r="AY11" s="99"/>
      <c r="AZ11" s="99" t="s">
        <v>30</v>
      </c>
      <c r="BA11" s="99" t="s">
        <v>32</v>
      </c>
      <c r="BB11" s="99" t="s">
        <v>34</v>
      </c>
      <c r="BC11" s="99" t="s">
        <v>35</v>
      </c>
      <c r="BD11" s="99" t="s">
        <v>30</v>
      </c>
      <c r="BE11" s="99" t="s">
        <v>32</v>
      </c>
      <c r="BF11" s="99" t="s">
        <v>34</v>
      </c>
      <c r="BG11" s="99" t="s">
        <v>35</v>
      </c>
      <c r="BH11" s="99" t="s">
        <v>37</v>
      </c>
      <c r="BI11" s="99"/>
      <c r="BJ11" s="99"/>
      <c r="BK11" s="99"/>
      <c r="BL11" s="99"/>
      <c r="BM11" s="99"/>
      <c r="BN11" s="99"/>
      <c r="BO11" s="99"/>
      <c r="BP11" s="99"/>
      <c r="BQ11" s="139" t="s">
        <v>39</v>
      </c>
      <c r="BR11" s="139"/>
      <c r="BS11" s="139" t="s">
        <v>34</v>
      </c>
      <c r="BT11" s="139"/>
      <c r="BU11" s="94" t="s">
        <v>40</v>
      </c>
      <c r="BV11" s="94"/>
      <c r="BW11" s="94"/>
      <c r="BX11" s="94"/>
      <c r="BY11" s="94"/>
      <c r="BZ11" s="94"/>
      <c r="CA11" s="94" t="s">
        <v>41</v>
      </c>
      <c r="CB11" s="94"/>
      <c r="CC11" s="94"/>
      <c r="CD11" s="94"/>
      <c r="CE11" s="94"/>
      <c r="CF11" s="94"/>
      <c r="CG11" s="94" t="s">
        <v>42</v>
      </c>
      <c r="CH11" s="94"/>
      <c r="CI11" s="94" t="s">
        <v>43</v>
      </c>
      <c r="CJ11" s="94" t="s">
        <v>40</v>
      </c>
      <c r="CK11" s="94"/>
      <c r="CL11" s="94"/>
      <c r="CM11" s="94"/>
      <c r="CN11" s="94" t="s">
        <v>41</v>
      </c>
      <c r="CO11" s="94"/>
      <c r="CP11" s="94"/>
      <c r="CQ11" s="94"/>
      <c r="CR11" s="94" t="s">
        <v>43</v>
      </c>
      <c r="CS11" s="94" t="s">
        <v>40</v>
      </c>
      <c r="CT11" s="94"/>
      <c r="CU11" s="94" t="s">
        <v>41</v>
      </c>
      <c r="CV11" s="94"/>
      <c r="CW11" s="94"/>
      <c r="CX11" s="94" t="s">
        <v>40</v>
      </c>
      <c r="CY11" s="94"/>
      <c r="CZ11" s="94"/>
      <c r="DA11" s="94"/>
      <c r="DB11" s="94" t="s">
        <v>41</v>
      </c>
      <c r="DC11" s="94"/>
      <c r="DD11" s="94"/>
      <c r="DE11" s="94" t="s">
        <v>42</v>
      </c>
      <c r="DF11" s="94" t="s">
        <v>43</v>
      </c>
      <c r="DG11" s="96" t="s">
        <v>4</v>
      </c>
      <c r="DH11" s="96" t="s">
        <v>1</v>
      </c>
      <c r="DI11" s="96"/>
      <c r="DJ11" s="96"/>
      <c r="DK11" s="96"/>
      <c r="DL11" s="96"/>
      <c r="DM11" s="96"/>
      <c r="DN11" s="96"/>
      <c r="DO11" s="96"/>
      <c r="DP11" s="96"/>
      <c r="DQ11" s="96"/>
      <c r="DR11" s="96"/>
      <c r="DS11" s="96"/>
      <c r="DT11" s="96"/>
      <c r="DU11" s="96"/>
      <c r="DV11" s="96"/>
      <c r="DW11" s="96"/>
      <c r="DX11" s="96"/>
      <c r="DY11" s="94" t="s">
        <v>4</v>
      </c>
      <c r="DZ11" s="94" t="s">
        <v>1</v>
      </c>
      <c r="EA11" s="94"/>
      <c r="EB11" s="94"/>
      <c r="EC11" s="94"/>
      <c r="ED11" s="94"/>
      <c r="EE11" s="94"/>
      <c r="EF11" s="94"/>
      <c r="EG11" s="94"/>
      <c r="EH11" s="94"/>
      <c r="EI11" s="94"/>
      <c r="EJ11" s="94"/>
      <c r="EK11" s="94"/>
      <c r="EL11" s="94"/>
      <c r="EM11" s="94"/>
      <c r="EN11" s="94"/>
      <c r="EO11" s="94"/>
      <c r="EP11" s="94"/>
      <c r="EQ11" s="94"/>
      <c r="ER11" s="91" t="s">
        <v>4</v>
      </c>
      <c r="ES11" s="101" t="s">
        <v>1</v>
      </c>
      <c r="ET11" s="102"/>
      <c r="EU11" s="103"/>
      <c r="EV11" s="94" t="s">
        <v>4</v>
      </c>
      <c r="EW11" s="94"/>
      <c r="EX11" s="94"/>
      <c r="EY11" s="94"/>
      <c r="EZ11" s="94"/>
      <c r="FA11" s="94"/>
      <c r="FB11" s="94"/>
      <c r="FC11" s="94"/>
      <c r="FD11" s="94"/>
    </row>
    <row r="12" spans="1:160" s="11" customFormat="1" ht="18.75" customHeight="1" x14ac:dyDescent="0.3">
      <c r="A12" s="120"/>
      <c r="B12" s="120"/>
      <c r="C12" s="120"/>
      <c r="D12" s="128"/>
      <c r="E12" s="116"/>
      <c r="F12" s="116"/>
      <c r="G12" s="116"/>
      <c r="H12" s="120"/>
      <c r="I12" s="99"/>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139"/>
      <c r="AP12" s="139"/>
      <c r="AQ12" s="139"/>
      <c r="AR12" s="139"/>
      <c r="AS12" s="139"/>
      <c r="AT12" s="139"/>
      <c r="AU12" s="139"/>
      <c r="AV12" s="139"/>
      <c r="AW12" s="99"/>
      <c r="AX12" s="99"/>
      <c r="AY12" s="99"/>
      <c r="AZ12" s="99"/>
      <c r="BA12" s="99"/>
      <c r="BB12" s="99"/>
      <c r="BC12" s="99"/>
      <c r="BD12" s="99"/>
      <c r="BE12" s="99"/>
      <c r="BF12" s="99"/>
      <c r="BG12" s="99"/>
      <c r="BH12" s="99"/>
      <c r="BI12" s="99"/>
      <c r="BJ12" s="99"/>
      <c r="BK12" s="99"/>
      <c r="BL12" s="99"/>
      <c r="BM12" s="99"/>
      <c r="BN12" s="99"/>
      <c r="BO12" s="99"/>
      <c r="BP12" s="99"/>
      <c r="BQ12" s="139"/>
      <c r="BR12" s="139"/>
      <c r="BS12" s="139"/>
      <c r="BT12" s="139"/>
      <c r="BU12" s="94"/>
      <c r="BV12" s="94"/>
      <c r="BW12" s="94"/>
      <c r="BX12" s="94"/>
      <c r="BY12" s="94"/>
      <c r="BZ12" s="94"/>
      <c r="CA12" s="94" t="s">
        <v>44</v>
      </c>
      <c r="CB12" s="94" t="s">
        <v>45</v>
      </c>
      <c r="CC12" s="94"/>
      <c r="CD12" s="94" t="s">
        <v>46</v>
      </c>
      <c r="CE12" s="94" t="s">
        <v>47</v>
      </c>
      <c r="CF12" s="94"/>
      <c r="CG12" s="94"/>
      <c r="CH12" s="94"/>
      <c r="CI12" s="94"/>
      <c r="CJ12" s="94"/>
      <c r="CK12" s="94"/>
      <c r="CL12" s="94"/>
      <c r="CM12" s="94"/>
      <c r="CN12" s="94" t="s">
        <v>44</v>
      </c>
      <c r="CO12" s="94" t="s">
        <v>45</v>
      </c>
      <c r="CP12" s="94" t="s">
        <v>46</v>
      </c>
      <c r="CQ12" s="94" t="s">
        <v>47</v>
      </c>
      <c r="CR12" s="94"/>
      <c r="CS12" s="94"/>
      <c r="CT12" s="94"/>
      <c r="CU12" s="94" t="s">
        <v>45</v>
      </c>
      <c r="CV12" s="94" t="s">
        <v>46</v>
      </c>
      <c r="CW12" s="94" t="s">
        <v>47</v>
      </c>
      <c r="CX12" s="94"/>
      <c r="CY12" s="94"/>
      <c r="CZ12" s="94"/>
      <c r="DA12" s="94"/>
      <c r="DB12" s="94" t="s">
        <v>45</v>
      </c>
      <c r="DC12" s="94" t="s">
        <v>46</v>
      </c>
      <c r="DD12" s="94" t="s">
        <v>47</v>
      </c>
      <c r="DE12" s="94"/>
      <c r="DF12" s="94"/>
      <c r="DG12" s="96"/>
      <c r="DH12" s="96" t="s">
        <v>48</v>
      </c>
      <c r="DI12" s="96"/>
      <c r="DJ12" s="96"/>
      <c r="DK12" s="96"/>
      <c r="DL12" s="96"/>
      <c r="DM12" s="96"/>
      <c r="DN12" s="96"/>
      <c r="DO12" s="96"/>
      <c r="DP12" s="96"/>
      <c r="DQ12" s="96"/>
      <c r="DR12" s="96"/>
      <c r="DS12" s="96" t="s">
        <v>49</v>
      </c>
      <c r="DT12" s="96"/>
      <c r="DU12" s="96"/>
      <c r="DV12" s="96" t="s">
        <v>49</v>
      </c>
      <c r="DW12" s="96"/>
      <c r="DX12" s="96"/>
      <c r="DY12" s="94"/>
      <c r="DZ12" s="94" t="s">
        <v>48</v>
      </c>
      <c r="EA12" s="94"/>
      <c r="EB12" s="94"/>
      <c r="EC12" s="94"/>
      <c r="ED12" s="94"/>
      <c r="EE12" s="94"/>
      <c r="EF12" s="94"/>
      <c r="EG12" s="94"/>
      <c r="EH12" s="94"/>
      <c r="EI12" s="94"/>
      <c r="EJ12" s="94"/>
      <c r="EK12" s="94" t="s">
        <v>49</v>
      </c>
      <c r="EL12" s="94"/>
      <c r="EM12" s="94"/>
      <c r="EN12" s="94" t="s">
        <v>49</v>
      </c>
      <c r="EO12" s="94"/>
      <c r="EP12" s="94"/>
      <c r="EQ12" s="94"/>
      <c r="ER12" s="100"/>
      <c r="ES12" s="91" t="s">
        <v>7</v>
      </c>
      <c r="ET12" s="91" t="s">
        <v>5</v>
      </c>
      <c r="EU12" s="91" t="s">
        <v>6</v>
      </c>
      <c r="EV12" s="94"/>
      <c r="EW12" s="94" t="s">
        <v>50</v>
      </c>
      <c r="EX12" s="94"/>
      <c r="EY12" s="94" t="s">
        <v>51</v>
      </c>
      <c r="EZ12" s="94"/>
      <c r="FA12" s="94" t="s">
        <v>52</v>
      </c>
      <c r="FB12" s="94"/>
      <c r="FC12" s="94" t="s">
        <v>53</v>
      </c>
      <c r="FD12" s="94"/>
    </row>
    <row r="13" spans="1:160" s="13" customFormat="1" ht="21.75" customHeight="1" x14ac:dyDescent="0.3">
      <c r="A13" s="120"/>
      <c r="B13" s="120"/>
      <c r="C13" s="120"/>
      <c r="D13" s="128"/>
      <c r="E13" s="116"/>
      <c r="F13" s="116"/>
      <c r="G13" s="116"/>
      <c r="H13" s="120"/>
      <c r="I13" s="99"/>
      <c r="J13" s="99"/>
      <c r="K13" s="99"/>
      <c r="L13" s="99"/>
      <c r="M13" s="99"/>
      <c r="N13" s="99"/>
      <c r="O13" s="99"/>
      <c r="P13" s="99"/>
      <c r="Q13" s="99"/>
      <c r="R13" s="99"/>
      <c r="S13" s="99"/>
      <c r="T13" s="99"/>
      <c r="U13" s="99"/>
      <c r="V13" s="99"/>
      <c r="W13" s="97" t="s">
        <v>54</v>
      </c>
      <c r="X13" s="97" t="s">
        <v>55</v>
      </c>
      <c r="Y13" s="97" t="s">
        <v>56</v>
      </c>
      <c r="Z13" s="97" t="s">
        <v>57</v>
      </c>
      <c r="AA13" s="97" t="s">
        <v>58</v>
      </c>
      <c r="AB13" s="97" t="s">
        <v>59</v>
      </c>
      <c r="AC13" s="97" t="s">
        <v>60</v>
      </c>
      <c r="AD13" s="97" t="s">
        <v>61</v>
      </c>
      <c r="AE13" s="97" t="s">
        <v>62</v>
      </c>
      <c r="AF13" s="97" t="s">
        <v>54</v>
      </c>
      <c r="AG13" s="97" t="s">
        <v>55</v>
      </c>
      <c r="AH13" s="97" t="s">
        <v>56</v>
      </c>
      <c r="AI13" s="97" t="s">
        <v>57</v>
      </c>
      <c r="AJ13" s="97" t="s">
        <v>58</v>
      </c>
      <c r="AK13" s="97" t="s">
        <v>59</v>
      </c>
      <c r="AL13" s="97" t="s">
        <v>60</v>
      </c>
      <c r="AM13" s="97" t="s">
        <v>61</v>
      </c>
      <c r="AN13" s="97" t="s">
        <v>62</v>
      </c>
      <c r="AO13" s="139"/>
      <c r="AP13" s="139"/>
      <c r="AQ13" s="139"/>
      <c r="AR13" s="139"/>
      <c r="AS13" s="139"/>
      <c r="AT13" s="139"/>
      <c r="AU13" s="139"/>
      <c r="AV13" s="139"/>
      <c r="AW13" s="99"/>
      <c r="AX13" s="99"/>
      <c r="AY13" s="99"/>
      <c r="AZ13" s="99"/>
      <c r="BA13" s="99"/>
      <c r="BB13" s="99"/>
      <c r="BC13" s="99"/>
      <c r="BD13" s="99"/>
      <c r="BE13" s="99"/>
      <c r="BF13" s="99"/>
      <c r="BG13" s="99"/>
      <c r="BH13" s="97" t="s">
        <v>54</v>
      </c>
      <c r="BI13" s="97" t="s">
        <v>55</v>
      </c>
      <c r="BJ13" s="97" t="s">
        <v>56</v>
      </c>
      <c r="BK13" s="97" t="s">
        <v>57</v>
      </c>
      <c r="BL13" s="97" t="s">
        <v>58</v>
      </c>
      <c r="BM13" s="97" t="s">
        <v>59</v>
      </c>
      <c r="BN13" s="97" t="s">
        <v>60</v>
      </c>
      <c r="BO13" s="97" t="s">
        <v>61</v>
      </c>
      <c r="BP13" s="97" t="s">
        <v>62</v>
      </c>
      <c r="BQ13" s="139"/>
      <c r="BR13" s="139"/>
      <c r="BS13" s="139"/>
      <c r="BT13" s="139"/>
      <c r="BU13" s="94"/>
      <c r="BV13" s="94"/>
      <c r="BW13" s="94"/>
      <c r="BX13" s="94"/>
      <c r="BY13" s="94"/>
      <c r="BZ13" s="94"/>
      <c r="CA13" s="94"/>
      <c r="CB13" s="94"/>
      <c r="CC13" s="94"/>
      <c r="CD13" s="94"/>
      <c r="CE13" s="94"/>
      <c r="CF13" s="94"/>
      <c r="CG13" s="94"/>
      <c r="CH13" s="94"/>
      <c r="CI13" s="94"/>
      <c r="CJ13" s="94"/>
      <c r="CK13" s="94"/>
      <c r="CL13" s="94"/>
      <c r="CM13" s="94"/>
      <c r="CN13" s="94"/>
      <c r="CO13" s="94"/>
      <c r="CP13" s="94"/>
      <c r="CQ13" s="94"/>
      <c r="CR13" s="94"/>
      <c r="CS13" s="94"/>
      <c r="CT13" s="94"/>
      <c r="CU13" s="94"/>
      <c r="CV13" s="94"/>
      <c r="CW13" s="94"/>
      <c r="CX13" s="94"/>
      <c r="CY13" s="94"/>
      <c r="CZ13" s="94"/>
      <c r="DA13" s="94"/>
      <c r="DB13" s="94"/>
      <c r="DC13" s="94"/>
      <c r="DD13" s="94"/>
      <c r="DE13" s="94"/>
      <c r="DF13" s="94"/>
      <c r="DG13" s="96"/>
      <c r="DH13" s="96"/>
      <c r="DI13" s="96"/>
      <c r="DJ13" s="96"/>
      <c r="DK13" s="96"/>
      <c r="DL13" s="96"/>
      <c r="DM13" s="96"/>
      <c r="DN13" s="96"/>
      <c r="DO13" s="96"/>
      <c r="DP13" s="96"/>
      <c r="DQ13" s="96"/>
      <c r="DR13" s="96"/>
      <c r="DS13" s="96"/>
      <c r="DT13" s="96"/>
      <c r="DU13" s="96"/>
      <c r="DV13" s="96"/>
      <c r="DW13" s="96"/>
      <c r="DX13" s="96"/>
      <c r="DY13" s="94"/>
      <c r="DZ13" s="94"/>
      <c r="EA13" s="94"/>
      <c r="EB13" s="94"/>
      <c r="EC13" s="94"/>
      <c r="ED13" s="94"/>
      <c r="EE13" s="94"/>
      <c r="EF13" s="94"/>
      <c r="EG13" s="94"/>
      <c r="EH13" s="94"/>
      <c r="EI13" s="94"/>
      <c r="EJ13" s="94"/>
      <c r="EK13" s="94"/>
      <c r="EL13" s="94"/>
      <c r="EM13" s="94"/>
      <c r="EN13" s="94"/>
      <c r="EO13" s="94"/>
      <c r="EP13" s="94"/>
      <c r="EQ13" s="94"/>
      <c r="ER13" s="100"/>
      <c r="ES13" s="100"/>
      <c r="ET13" s="100"/>
      <c r="EU13" s="100"/>
      <c r="EV13" s="94"/>
      <c r="EW13" s="94"/>
      <c r="EX13" s="94"/>
      <c r="EY13" s="94"/>
      <c r="EZ13" s="94"/>
      <c r="FA13" s="94"/>
      <c r="FB13" s="94"/>
      <c r="FC13" s="94"/>
      <c r="FD13" s="94"/>
    </row>
    <row r="14" spans="1:160" s="13" customFormat="1" ht="18.75" customHeight="1" x14ac:dyDescent="0.3">
      <c r="A14" s="120"/>
      <c r="B14" s="120"/>
      <c r="C14" s="120"/>
      <c r="D14" s="128"/>
      <c r="E14" s="116"/>
      <c r="F14" s="116"/>
      <c r="G14" s="116"/>
      <c r="H14" s="120"/>
      <c r="I14" s="99"/>
      <c r="J14" s="99"/>
      <c r="K14" s="99"/>
      <c r="L14" s="99"/>
      <c r="M14" s="99"/>
      <c r="N14" s="99"/>
      <c r="O14" s="99"/>
      <c r="P14" s="99"/>
      <c r="Q14" s="99"/>
      <c r="R14" s="99"/>
      <c r="S14" s="99"/>
      <c r="T14" s="99"/>
      <c r="U14" s="99"/>
      <c r="V14" s="99"/>
      <c r="W14" s="97"/>
      <c r="X14" s="97"/>
      <c r="Y14" s="97"/>
      <c r="Z14" s="97"/>
      <c r="AA14" s="97"/>
      <c r="AB14" s="97"/>
      <c r="AC14" s="97"/>
      <c r="AD14" s="97"/>
      <c r="AE14" s="97"/>
      <c r="AF14" s="97"/>
      <c r="AG14" s="97"/>
      <c r="AH14" s="97"/>
      <c r="AI14" s="97"/>
      <c r="AJ14" s="97"/>
      <c r="AK14" s="97"/>
      <c r="AL14" s="97"/>
      <c r="AM14" s="97"/>
      <c r="AN14" s="97"/>
      <c r="AO14" s="139"/>
      <c r="AP14" s="139"/>
      <c r="AQ14" s="139"/>
      <c r="AR14" s="139"/>
      <c r="AS14" s="139"/>
      <c r="AT14" s="139"/>
      <c r="AU14" s="139"/>
      <c r="AV14" s="139"/>
      <c r="AW14" s="99"/>
      <c r="AX14" s="99"/>
      <c r="AY14" s="99"/>
      <c r="AZ14" s="99"/>
      <c r="BA14" s="99"/>
      <c r="BB14" s="99"/>
      <c r="BC14" s="99"/>
      <c r="BD14" s="99"/>
      <c r="BE14" s="99"/>
      <c r="BF14" s="99"/>
      <c r="BG14" s="99"/>
      <c r="BH14" s="97"/>
      <c r="BI14" s="97"/>
      <c r="BJ14" s="97"/>
      <c r="BK14" s="97"/>
      <c r="BL14" s="97"/>
      <c r="BM14" s="97"/>
      <c r="BN14" s="97"/>
      <c r="BO14" s="97"/>
      <c r="BP14" s="97"/>
      <c r="BQ14" s="139"/>
      <c r="BR14" s="139"/>
      <c r="BS14" s="139"/>
      <c r="BT14" s="139"/>
      <c r="BU14" s="94"/>
      <c r="BV14" s="94"/>
      <c r="BW14" s="94"/>
      <c r="BX14" s="94"/>
      <c r="BY14" s="94"/>
      <c r="BZ14" s="94"/>
      <c r="CA14" s="94"/>
      <c r="CB14" s="94"/>
      <c r="CC14" s="94"/>
      <c r="CD14" s="94"/>
      <c r="CE14" s="94"/>
      <c r="CF14" s="94"/>
      <c r="CG14" s="94"/>
      <c r="CH14" s="94"/>
      <c r="CI14" s="94"/>
      <c r="CJ14" s="94"/>
      <c r="CK14" s="94"/>
      <c r="CL14" s="94"/>
      <c r="CM14" s="94"/>
      <c r="CN14" s="94"/>
      <c r="CO14" s="94"/>
      <c r="CP14" s="94"/>
      <c r="CQ14" s="94"/>
      <c r="CR14" s="94"/>
      <c r="CS14" s="94"/>
      <c r="CT14" s="94"/>
      <c r="CU14" s="94"/>
      <c r="CV14" s="94"/>
      <c r="CW14" s="94"/>
      <c r="CX14" s="94"/>
      <c r="CY14" s="94"/>
      <c r="CZ14" s="94"/>
      <c r="DA14" s="94"/>
      <c r="DB14" s="94"/>
      <c r="DC14" s="94"/>
      <c r="DD14" s="94"/>
      <c r="DE14" s="94"/>
      <c r="DF14" s="94"/>
      <c r="DG14" s="96"/>
      <c r="DH14" s="96" t="s">
        <v>63</v>
      </c>
      <c r="DI14" s="96" t="s">
        <v>64</v>
      </c>
      <c r="DJ14" s="96" t="s">
        <v>82</v>
      </c>
      <c r="DK14" s="96"/>
      <c r="DL14" s="96"/>
      <c r="DM14" s="96"/>
      <c r="DN14" s="96"/>
      <c r="DO14" s="96"/>
      <c r="DP14" s="96"/>
      <c r="DQ14" s="96"/>
      <c r="DR14" s="96"/>
      <c r="DS14" s="96" t="s">
        <v>63</v>
      </c>
      <c r="DT14" s="96" t="s">
        <v>64</v>
      </c>
      <c r="DU14" s="96" t="s">
        <v>65</v>
      </c>
      <c r="DV14" s="96" t="s">
        <v>63</v>
      </c>
      <c r="DW14" s="96" t="s">
        <v>64</v>
      </c>
      <c r="DX14" s="96" t="s">
        <v>65</v>
      </c>
      <c r="DY14" s="94"/>
      <c r="DZ14" s="94" t="s">
        <v>63</v>
      </c>
      <c r="EA14" s="94" t="s">
        <v>64</v>
      </c>
      <c r="EB14" s="94" t="s">
        <v>82</v>
      </c>
      <c r="EC14" s="94"/>
      <c r="ED14" s="94"/>
      <c r="EE14" s="94"/>
      <c r="EF14" s="94"/>
      <c r="EG14" s="94"/>
      <c r="EH14" s="94"/>
      <c r="EI14" s="94"/>
      <c r="EJ14" s="94"/>
      <c r="EK14" s="94" t="s">
        <v>63</v>
      </c>
      <c r="EL14" s="94" t="s">
        <v>64</v>
      </c>
      <c r="EM14" s="94" t="s">
        <v>65</v>
      </c>
      <c r="EN14" s="94" t="s">
        <v>63</v>
      </c>
      <c r="EO14" s="94" t="s">
        <v>64</v>
      </c>
      <c r="EP14" s="94" t="s">
        <v>65</v>
      </c>
      <c r="EQ14" s="94"/>
      <c r="ER14" s="100"/>
      <c r="ES14" s="100"/>
      <c r="ET14" s="100"/>
      <c r="EU14" s="100"/>
      <c r="EV14" s="94"/>
      <c r="EW14" s="94"/>
      <c r="EX14" s="94"/>
      <c r="EY14" s="94"/>
      <c r="EZ14" s="94"/>
      <c r="FA14" s="94"/>
      <c r="FB14" s="94"/>
      <c r="FC14" s="94"/>
      <c r="FD14" s="94"/>
    </row>
    <row r="15" spans="1:160" s="13" customFormat="1" ht="15" customHeight="1" x14ac:dyDescent="0.3">
      <c r="A15" s="120"/>
      <c r="B15" s="120"/>
      <c r="C15" s="120"/>
      <c r="D15" s="128"/>
      <c r="E15" s="116"/>
      <c r="F15" s="116"/>
      <c r="G15" s="116"/>
      <c r="H15" s="120"/>
      <c r="I15" s="99"/>
      <c r="J15" s="99"/>
      <c r="K15" s="99"/>
      <c r="L15" s="99"/>
      <c r="M15" s="99"/>
      <c r="N15" s="99"/>
      <c r="O15" s="99"/>
      <c r="P15" s="99"/>
      <c r="Q15" s="99"/>
      <c r="R15" s="99"/>
      <c r="S15" s="99"/>
      <c r="T15" s="99"/>
      <c r="U15" s="99"/>
      <c r="V15" s="99"/>
      <c r="W15" s="97"/>
      <c r="X15" s="97"/>
      <c r="Y15" s="97"/>
      <c r="Z15" s="97"/>
      <c r="AA15" s="97"/>
      <c r="AB15" s="97"/>
      <c r="AC15" s="97"/>
      <c r="AD15" s="97"/>
      <c r="AE15" s="97"/>
      <c r="AF15" s="97"/>
      <c r="AG15" s="97"/>
      <c r="AH15" s="97"/>
      <c r="AI15" s="97"/>
      <c r="AJ15" s="97"/>
      <c r="AK15" s="97"/>
      <c r="AL15" s="97"/>
      <c r="AM15" s="97"/>
      <c r="AN15" s="97"/>
      <c r="AO15" s="139"/>
      <c r="AP15" s="139"/>
      <c r="AQ15" s="139"/>
      <c r="AR15" s="139"/>
      <c r="AS15" s="139"/>
      <c r="AT15" s="139"/>
      <c r="AU15" s="139"/>
      <c r="AV15" s="139"/>
      <c r="AW15" s="98" t="s">
        <v>66</v>
      </c>
      <c r="AX15" s="98" t="s">
        <v>67</v>
      </c>
      <c r="AY15" s="98" t="s">
        <v>68</v>
      </c>
      <c r="AZ15" s="99"/>
      <c r="BA15" s="99"/>
      <c r="BB15" s="99"/>
      <c r="BC15" s="99"/>
      <c r="BD15" s="99"/>
      <c r="BE15" s="99"/>
      <c r="BF15" s="99"/>
      <c r="BG15" s="99"/>
      <c r="BH15" s="97"/>
      <c r="BI15" s="97"/>
      <c r="BJ15" s="97"/>
      <c r="BK15" s="97"/>
      <c r="BL15" s="97"/>
      <c r="BM15" s="97"/>
      <c r="BN15" s="97"/>
      <c r="BO15" s="97"/>
      <c r="BP15" s="97"/>
      <c r="BQ15" s="139"/>
      <c r="BR15" s="139"/>
      <c r="BS15" s="139"/>
      <c r="BT15" s="139"/>
      <c r="BU15" s="94"/>
      <c r="BV15" s="94"/>
      <c r="BW15" s="94"/>
      <c r="BX15" s="94"/>
      <c r="BY15" s="94"/>
      <c r="BZ15" s="94"/>
      <c r="CA15" s="94"/>
      <c r="CB15" s="94"/>
      <c r="CC15" s="94"/>
      <c r="CD15" s="94"/>
      <c r="CE15" s="94"/>
      <c r="CF15" s="94"/>
      <c r="CG15" s="94"/>
      <c r="CH15" s="94"/>
      <c r="CI15" s="94"/>
      <c r="CJ15" s="94"/>
      <c r="CK15" s="94"/>
      <c r="CL15" s="94"/>
      <c r="CM15" s="94"/>
      <c r="CN15" s="94"/>
      <c r="CO15" s="94"/>
      <c r="CP15" s="94"/>
      <c r="CQ15" s="94"/>
      <c r="CR15" s="94"/>
      <c r="CS15" s="94"/>
      <c r="CT15" s="94"/>
      <c r="CU15" s="94"/>
      <c r="CV15" s="94"/>
      <c r="CW15" s="94"/>
      <c r="CX15" s="94"/>
      <c r="CY15" s="94"/>
      <c r="CZ15" s="94"/>
      <c r="DA15" s="94"/>
      <c r="DB15" s="94"/>
      <c r="DC15" s="94"/>
      <c r="DD15" s="94"/>
      <c r="DE15" s="94"/>
      <c r="DF15" s="94"/>
      <c r="DG15" s="96"/>
      <c r="DH15" s="96"/>
      <c r="DI15" s="96"/>
      <c r="DJ15" s="96"/>
      <c r="DK15" s="96"/>
      <c r="DL15" s="96"/>
      <c r="DM15" s="96"/>
      <c r="DN15" s="96"/>
      <c r="DO15" s="96"/>
      <c r="DP15" s="96"/>
      <c r="DQ15" s="96"/>
      <c r="DR15" s="96"/>
      <c r="DS15" s="96"/>
      <c r="DT15" s="96"/>
      <c r="DU15" s="96"/>
      <c r="DV15" s="96"/>
      <c r="DW15" s="96"/>
      <c r="DX15" s="96"/>
      <c r="DY15" s="94"/>
      <c r="DZ15" s="94"/>
      <c r="EA15" s="94"/>
      <c r="EB15" s="94"/>
      <c r="EC15" s="94"/>
      <c r="ED15" s="94"/>
      <c r="EE15" s="94"/>
      <c r="EF15" s="94"/>
      <c r="EG15" s="94"/>
      <c r="EH15" s="94"/>
      <c r="EI15" s="94"/>
      <c r="EJ15" s="94"/>
      <c r="EK15" s="94"/>
      <c r="EL15" s="94"/>
      <c r="EM15" s="94"/>
      <c r="EN15" s="94"/>
      <c r="EO15" s="94"/>
      <c r="EP15" s="94"/>
      <c r="EQ15" s="94"/>
      <c r="ER15" s="100"/>
      <c r="ES15" s="100"/>
      <c r="ET15" s="100"/>
      <c r="EU15" s="100"/>
      <c r="EV15" s="94"/>
      <c r="EW15" s="94"/>
      <c r="EX15" s="94"/>
      <c r="EY15" s="94"/>
      <c r="EZ15" s="94"/>
      <c r="FA15" s="94"/>
      <c r="FB15" s="94"/>
      <c r="FC15" s="94"/>
      <c r="FD15" s="94"/>
    </row>
    <row r="16" spans="1:160" s="13" customFormat="1" ht="18.75" customHeight="1" x14ac:dyDescent="0.3">
      <c r="A16" s="120"/>
      <c r="B16" s="120"/>
      <c r="C16" s="120"/>
      <c r="D16" s="128"/>
      <c r="E16" s="116"/>
      <c r="F16" s="116"/>
      <c r="G16" s="116"/>
      <c r="H16" s="120"/>
      <c r="I16" s="99"/>
      <c r="J16" s="99"/>
      <c r="K16" s="99"/>
      <c r="L16" s="99"/>
      <c r="M16" s="99"/>
      <c r="N16" s="99"/>
      <c r="O16" s="99"/>
      <c r="P16" s="99"/>
      <c r="Q16" s="99"/>
      <c r="R16" s="99"/>
      <c r="S16" s="99"/>
      <c r="T16" s="99"/>
      <c r="U16" s="99"/>
      <c r="V16" s="99"/>
      <c r="W16" s="97"/>
      <c r="X16" s="97"/>
      <c r="Y16" s="97"/>
      <c r="Z16" s="97"/>
      <c r="AA16" s="97"/>
      <c r="AB16" s="97"/>
      <c r="AC16" s="97"/>
      <c r="AD16" s="97"/>
      <c r="AE16" s="97"/>
      <c r="AF16" s="97"/>
      <c r="AG16" s="97"/>
      <c r="AH16" s="97"/>
      <c r="AI16" s="97"/>
      <c r="AJ16" s="97"/>
      <c r="AK16" s="97"/>
      <c r="AL16" s="97"/>
      <c r="AM16" s="97"/>
      <c r="AN16" s="97"/>
      <c r="AO16" s="139" t="s">
        <v>4</v>
      </c>
      <c r="AP16" s="36" t="s">
        <v>0</v>
      </c>
      <c r="AQ16" s="139" t="s">
        <v>4</v>
      </c>
      <c r="AR16" s="36" t="s">
        <v>0</v>
      </c>
      <c r="AS16" s="139" t="s">
        <v>4</v>
      </c>
      <c r="AT16" s="36" t="s">
        <v>0</v>
      </c>
      <c r="AU16" s="139" t="s">
        <v>4</v>
      </c>
      <c r="AV16" s="36" t="s">
        <v>0</v>
      </c>
      <c r="AW16" s="98"/>
      <c r="AX16" s="98"/>
      <c r="AY16" s="98"/>
      <c r="AZ16" s="99"/>
      <c r="BA16" s="99"/>
      <c r="BB16" s="99"/>
      <c r="BC16" s="99"/>
      <c r="BD16" s="99"/>
      <c r="BE16" s="99"/>
      <c r="BF16" s="99"/>
      <c r="BG16" s="99"/>
      <c r="BH16" s="97"/>
      <c r="BI16" s="97"/>
      <c r="BJ16" s="97"/>
      <c r="BK16" s="97"/>
      <c r="BL16" s="97"/>
      <c r="BM16" s="97"/>
      <c r="BN16" s="97"/>
      <c r="BO16" s="97"/>
      <c r="BP16" s="97"/>
      <c r="BQ16" s="139" t="s">
        <v>4</v>
      </c>
      <c r="BR16" s="36" t="s">
        <v>0</v>
      </c>
      <c r="BS16" s="139" t="s">
        <v>4</v>
      </c>
      <c r="BT16" s="36" t="s">
        <v>0</v>
      </c>
      <c r="BU16" s="94"/>
      <c r="BV16" s="94"/>
      <c r="BW16" s="94"/>
      <c r="BX16" s="94"/>
      <c r="BY16" s="94"/>
      <c r="BZ16" s="94"/>
      <c r="CA16" s="94"/>
      <c r="CB16" s="94"/>
      <c r="CC16" s="94"/>
      <c r="CD16" s="94"/>
      <c r="CE16" s="94"/>
      <c r="CF16" s="94"/>
      <c r="CG16" s="94"/>
      <c r="CH16" s="94"/>
      <c r="CI16" s="94"/>
      <c r="CJ16" s="94"/>
      <c r="CK16" s="94"/>
      <c r="CL16" s="94"/>
      <c r="CM16" s="94"/>
      <c r="CN16" s="94"/>
      <c r="CO16" s="94"/>
      <c r="CP16" s="94"/>
      <c r="CQ16" s="94"/>
      <c r="CR16" s="94"/>
      <c r="CS16" s="94"/>
      <c r="CT16" s="94"/>
      <c r="CU16" s="94"/>
      <c r="CV16" s="94"/>
      <c r="CW16" s="94"/>
      <c r="CX16" s="94"/>
      <c r="CY16" s="94"/>
      <c r="CZ16" s="94"/>
      <c r="DA16" s="94"/>
      <c r="DB16" s="94"/>
      <c r="DC16" s="94"/>
      <c r="DD16" s="94"/>
      <c r="DE16" s="94"/>
      <c r="DF16" s="94"/>
      <c r="DG16" s="96"/>
      <c r="DH16" s="96"/>
      <c r="DI16" s="96"/>
      <c r="DJ16" s="95" t="s">
        <v>54</v>
      </c>
      <c r="DK16" s="95" t="s">
        <v>55</v>
      </c>
      <c r="DL16" s="95" t="s">
        <v>56</v>
      </c>
      <c r="DM16" s="95" t="s">
        <v>57</v>
      </c>
      <c r="DN16" s="95" t="s">
        <v>58</v>
      </c>
      <c r="DO16" s="95" t="s">
        <v>59</v>
      </c>
      <c r="DP16" s="95" t="s">
        <v>60</v>
      </c>
      <c r="DQ16" s="95" t="s">
        <v>61</v>
      </c>
      <c r="DR16" s="95" t="s">
        <v>62</v>
      </c>
      <c r="DS16" s="96"/>
      <c r="DT16" s="96"/>
      <c r="DU16" s="96"/>
      <c r="DV16" s="96"/>
      <c r="DW16" s="96"/>
      <c r="DX16" s="96"/>
      <c r="DY16" s="94"/>
      <c r="DZ16" s="94"/>
      <c r="EA16" s="94"/>
      <c r="EB16" s="93" t="s">
        <v>54</v>
      </c>
      <c r="EC16" s="93" t="s">
        <v>55</v>
      </c>
      <c r="ED16" s="93" t="s">
        <v>56</v>
      </c>
      <c r="EE16" s="93" t="s">
        <v>57</v>
      </c>
      <c r="EF16" s="93" t="s">
        <v>58</v>
      </c>
      <c r="EG16" s="93" t="s">
        <v>59</v>
      </c>
      <c r="EH16" s="93" t="s">
        <v>60</v>
      </c>
      <c r="EI16" s="93" t="s">
        <v>61</v>
      </c>
      <c r="EJ16" s="93" t="s">
        <v>62</v>
      </c>
      <c r="EK16" s="94"/>
      <c r="EL16" s="94"/>
      <c r="EM16" s="94"/>
      <c r="EN16" s="94"/>
      <c r="EO16" s="94"/>
      <c r="EP16" s="94"/>
      <c r="EQ16" s="94"/>
      <c r="ER16" s="100"/>
      <c r="ES16" s="100"/>
      <c r="ET16" s="100"/>
      <c r="EU16" s="100"/>
      <c r="EV16" s="94"/>
      <c r="EW16" s="94"/>
      <c r="EX16" s="94"/>
      <c r="EY16" s="94"/>
      <c r="EZ16" s="94"/>
      <c r="FA16" s="94"/>
      <c r="FB16" s="94"/>
      <c r="FC16" s="94"/>
      <c r="FD16" s="94"/>
    </row>
    <row r="17" spans="1:160" s="13" customFormat="1" ht="232.5" customHeight="1" x14ac:dyDescent="0.3">
      <c r="A17" s="120"/>
      <c r="B17" s="120"/>
      <c r="C17" s="120"/>
      <c r="D17" s="128"/>
      <c r="E17" s="116"/>
      <c r="F17" s="116"/>
      <c r="G17" s="116"/>
      <c r="H17" s="120"/>
      <c r="I17" s="99"/>
      <c r="J17" s="99"/>
      <c r="K17" s="99"/>
      <c r="L17" s="99"/>
      <c r="M17" s="99"/>
      <c r="N17" s="99"/>
      <c r="O17" s="99"/>
      <c r="P17" s="99"/>
      <c r="Q17" s="99"/>
      <c r="R17" s="99"/>
      <c r="S17" s="99"/>
      <c r="T17" s="99"/>
      <c r="U17" s="99"/>
      <c r="V17" s="99"/>
      <c r="W17" s="97"/>
      <c r="X17" s="97"/>
      <c r="Y17" s="97"/>
      <c r="Z17" s="97"/>
      <c r="AA17" s="97"/>
      <c r="AB17" s="97"/>
      <c r="AC17" s="97"/>
      <c r="AD17" s="97"/>
      <c r="AE17" s="97"/>
      <c r="AF17" s="97"/>
      <c r="AG17" s="97"/>
      <c r="AH17" s="97"/>
      <c r="AI17" s="97"/>
      <c r="AJ17" s="97"/>
      <c r="AK17" s="97"/>
      <c r="AL17" s="97"/>
      <c r="AM17" s="97"/>
      <c r="AN17" s="97"/>
      <c r="AO17" s="139"/>
      <c r="AP17" s="118" t="s">
        <v>56</v>
      </c>
      <c r="AQ17" s="139"/>
      <c r="AR17" s="118" t="s">
        <v>56</v>
      </c>
      <c r="AS17" s="139"/>
      <c r="AT17" s="118" t="s">
        <v>56</v>
      </c>
      <c r="AU17" s="139"/>
      <c r="AV17" s="118" t="s">
        <v>56</v>
      </c>
      <c r="AW17" s="98"/>
      <c r="AX17" s="98"/>
      <c r="AY17" s="98"/>
      <c r="AZ17" s="99"/>
      <c r="BA17" s="99"/>
      <c r="BB17" s="99"/>
      <c r="BC17" s="99"/>
      <c r="BD17" s="99"/>
      <c r="BE17" s="99"/>
      <c r="BF17" s="99"/>
      <c r="BG17" s="99"/>
      <c r="BH17" s="97"/>
      <c r="BI17" s="97"/>
      <c r="BJ17" s="97"/>
      <c r="BK17" s="97"/>
      <c r="BL17" s="97"/>
      <c r="BM17" s="97"/>
      <c r="BN17" s="97"/>
      <c r="BO17" s="97"/>
      <c r="BP17" s="97"/>
      <c r="BQ17" s="139"/>
      <c r="BR17" s="118" t="s">
        <v>56</v>
      </c>
      <c r="BS17" s="139"/>
      <c r="BT17" s="118" t="s">
        <v>56</v>
      </c>
      <c r="BU17" s="94" t="s">
        <v>69</v>
      </c>
      <c r="BV17" s="94" t="s">
        <v>70</v>
      </c>
      <c r="BW17" s="94" t="s">
        <v>71</v>
      </c>
      <c r="BX17" s="94" t="s">
        <v>72</v>
      </c>
      <c r="BY17" s="94"/>
      <c r="BZ17" s="94"/>
      <c r="CA17" s="94"/>
      <c r="CB17" s="94"/>
      <c r="CC17" s="94"/>
      <c r="CD17" s="94"/>
      <c r="CE17" s="94"/>
      <c r="CF17" s="94"/>
      <c r="CG17" s="94"/>
      <c r="CH17" s="94"/>
      <c r="CI17" s="94"/>
      <c r="CJ17" s="94" t="s">
        <v>70</v>
      </c>
      <c r="CK17" s="94" t="s">
        <v>71</v>
      </c>
      <c r="CL17" s="94" t="s">
        <v>72</v>
      </c>
      <c r="CM17" s="94"/>
      <c r="CN17" s="94"/>
      <c r="CO17" s="94"/>
      <c r="CP17" s="94"/>
      <c r="CQ17" s="94"/>
      <c r="CR17" s="94"/>
      <c r="CS17" s="94"/>
      <c r="CT17" s="94"/>
      <c r="CU17" s="94"/>
      <c r="CV17" s="94"/>
      <c r="CW17" s="94"/>
      <c r="CX17" s="94" t="s">
        <v>70</v>
      </c>
      <c r="CY17" s="94" t="s">
        <v>71</v>
      </c>
      <c r="CZ17" s="94" t="s">
        <v>72</v>
      </c>
      <c r="DA17" s="94"/>
      <c r="DB17" s="94"/>
      <c r="DC17" s="94"/>
      <c r="DD17" s="94"/>
      <c r="DE17" s="94"/>
      <c r="DF17" s="94"/>
      <c r="DG17" s="96"/>
      <c r="DH17" s="96"/>
      <c r="DI17" s="96"/>
      <c r="DJ17" s="95"/>
      <c r="DK17" s="95"/>
      <c r="DL17" s="95"/>
      <c r="DM17" s="95"/>
      <c r="DN17" s="95"/>
      <c r="DO17" s="95"/>
      <c r="DP17" s="95"/>
      <c r="DQ17" s="95"/>
      <c r="DR17" s="95"/>
      <c r="DS17" s="96"/>
      <c r="DT17" s="96"/>
      <c r="DU17" s="96"/>
      <c r="DV17" s="96"/>
      <c r="DW17" s="96"/>
      <c r="DX17" s="96"/>
      <c r="DY17" s="94"/>
      <c r="DZ17" s="94"/>
      <c r="EA17" s="94"/>
      <c r="EB17" s="93"/>
      <c r="EC17" s="93"/>
      <c r="ED17" s="93"/>
      <c r="EE17" s="93"/>
      <c r="EF17" s="93"/>
      <c r="EG17" s="93"/>
      <c r="EH17" s="93"/>
      <c r="EI17" s="93"/>
      <c r="EJ17" s="93"/>
      <c r="EK17" s="94"/>
      <c r="EL17" s="94"/>
      <c r="EM17" s="94"/>
      <c r="EN17" s="94"/>
      <c r="EO17" s="94"/>
      <c r="EP17" s="94"/>
      <c r="EQ17" s="94"/>
      <c r="ER17" s="100"/>
      <c r="ES17" s="100"/>
      <c r="ET17" s="100"/>
      <c r="EU17" s="100"/>
      <c r="EV17" s="94"/>
      <c r="EW17" s="91" t="s">
        <v>73</v>
      </c>
      <c r="EX17" s="91" t="s">
        <v>74</v>
      </c>
      <c r="EY17" s="91" t="s">
        <v>73</v>
      </c>
      <c r="EZ17" s="91" t="s">
        <v>74</v>
      </c>
      <c r="FA17" s="91" t="s">
        <v>73</v>
      </c>
      <c r="FB17" s="91" t="s">
        <v>74</v>
      </c>
      <c r="FC17" s="91" t="s">
        <v>73</v>
      </c>
      <c r="FD17" s="91" t="s">
        <v>74</v>
      </c>
    </row>
    <row r="18" spans="1:160" s="13" customFormat="1" ht="101.25" customHeight="1" x14ac:dyDescent="0.3">
      <c r="A18" s="120"/>
      <c r="B18" s="120"/>
      <c r="C18" s="120"/>
      <c r="D18" s="129"/>
      <c r="E18" s="117"/>
      <c r="F18" s="117"/>
      <c r="G18" s="117"/>
      <c r="H18" s="120"/>
      <c r="I18" s="99"/>
      <c r="J18" s="99"/>
      <c r="K18" s="99"/>
      <c r="L18" s="99"/>
      <c r="M18" s="99"/>
      <c r="N18" s="99"/>
      <c r="O18" s="99"/>
      <c r="P18" s="99"/>
      <c r="Q18" s="99"/>
      <c r="R18" s="99"/>
      <c r="S18" s="99"/>
      <c r="T18" s="99"/>
      <c r="U18" s="99"/>
      <c r="V18" s="99"/>
      <c r="W18" s="97"/>
      <c r="X18" s="97"/>
      <c r="Y18" s="97"/>
      <c r="Z18" s="97"/>
      <c r="AA18" s="97"/>
      <c r="AB18" s="97"/>
      <c r="AC18" s="97"/>
      <c r="AD18" s="97"/>
      <c r="AE18" s="97"/>
      <c r="AF18" s="97"/>
      <c r="AG18" s="97"/>
      <c r="AH18" s="97"/>
      <c r="AI18" s="97"/>
      <c r="AJ18" s="97"/>
      <c r="AK18" s="97"/>
      <c r="AL18" s="97"/>
      <c r="AM18" s="97"/>
      <c r="AN18" s="97"/>
      <c r="AO18" s="139"/>
      <c r="AP18" s="119"/>
      <c r="AQ18" s="139"/>
      <c r="AR18" s="119"/>
      <c r="AS18" s="139"/>
      <c r="AT18" s="119"/>
      <c r="AU18" s="139"/>
      <c r="AV18" s="119"/>
      <c r="AW18" s="98"/>
      <c r="AX18" s="98"/>
      <c r="AY18" s="98"/>
      <c r="AZ18" s="99"/>
      <c r="BA18" s="99"/>
      <c r="BB18" s="99"/>
      <c r="BC18" s="99"/>
      <c r="BD18" s="99"/>
      <c r="BE18" s="99"/>
      <c r="BF18" s="99"/>
      <c r="BG18" s="99"/>
      <c r="BH18" s="97"/>
      <c r="BI18" s="97"/>
      <c r="BJ18" s="97"/>
      <c r="BK18" s="97"/>
      <c r="BL18" s="97"/>
      <c r="BM18" s="97"/>
      <c r="BN18" s="97"/>
      <c r="BO18" s="97"/>
      <c r="BP18" s="97"/>
      <c r="BQ18" s="139"/>
      <c r="BR18" s="119"/>
      <c r="BS18" s="139"/>
      <c r="BT18" s="119"/>
      <c r="BU18" s="94"/>
      <c r="BV18" s="94"/>
      <c r="BW18" s="94"/>
      <c r="BX18" s="14" t="s">
        <v>69</v>
      </c>
      <c r="BY18" s="14" t="s">
        <v>70</v>
      </c>
      <c r="BZ18" s="14" t="s">
        <v>71</v>
      </c>
      <c r="CA18" s="14" t="s">
        <v>71</v>
      </c>
      <c r="CB18" s="14" t="s">
        <v>70</v>
      </c>
      <c r="CC18" s="14" t="s">
        <v>71</v>
      </c>
      <c r="CD18" s="14" t="s">
        <v>71</v>
      </c>
      <c r="CE18" s="14" t="s">
        <v>70</v>
      </c>
      <c r="CF18" s="14" t="s">
        <v>71</v>
      </c>
      <c r="CG18" s="14" t="s">
        <v>70</v>
      </c>
      <c r="CH18" s="14" t="s">
        <v>71</v>
      </c>
      <c r="CI18" s="14" t="s">
        <v>71</v>
      </c>
      <c r="CJ18" s="94"/>
      <c r="CK18" s="94"/>
      <c r="CL18" s="14" t="s">
        <v>70</v>
      </c>
      <c r="CM18" s="14" t="s">
        <v>71</v>
      </c>
      <c r="CN18" s="14" t="s">
        <v>71</v>
      </c>
      <c r="CO18" s="14" t="s">
        <v>71</v>
      </c>
      <c r="CP18" s="14" t="s">
        <v>71</v>
      </c>
      <c r="CQ18" s="14" t="s">
        <v>71</v>
      </c>
      <c r="CR18" s="14" t="s">
        <v>71</v>
      </c>
      <c r="CS18" s="14" t="s">
        <v>70</v>
      </c>
      <c r="CT18" s="14" t="s">
        <v>71</v>
      </c>
      <c r="CU18" s="14" t="s">
        <v>71</v>
      </c>
      <c r="CV18" s="14" t="s">
        <v>71</v>
      </c>
      <c r="CW18" s="14" t="s">
        <v>71</v>
      </c>
      <c r="CX18" s="94"/>
      <c r="CY18" s="94"/>
      <c r="CZ18" s="14" t="s">
        <v>70</v>
      </c>
      <c r="DA18" s="14" t="s">
        <v>71</v>
      </c>
      <c r="DB18" s="14" t="s">
        <v>71</v>
      </c>
      <c r="DC18" s="14" t="s">
        <v>71</v>
      </c>
      <c r="DD18" s="14" t="s">
        <v>71</v>
      </c>
      <c r="DE18" s="14" t="s">
        <v>71</v>
      </c>
      <c r="DF18" s="14" t="s">
        <v>71</v>
      </c>
      <c r="DG18" s="96"/>
      <c r="DH18" s="96"/>
      <c r="DI18" s="96"/>
      <c r="DJ18" s="95"/>
      <c r="DK18" s="95"/>
      <c r="DL18" s="95"/>
      <c r="DM18" s="95"/>
      <c r="DN18" s="95"/>
      <c r="DO18" s="95"/>
      <c r="DP18" s="95"/>
      <c r="DQ18" s="95"/>
      <c r="DR18" s="95"/>
      <c r="DS18" s="96"/>
      <c r="DT18" s="96"/>
      <c r="DU18" s="96"/>
      <c r="DV18" s="96"/>
      <c r="DW18" s="96"/>
      <c r="DX18" s="96"/>
      <c r="DY18" s="94"/>
      <c r="DZ18" s="94"/>
      <c r="EA18" s="94"/>
      <c r="EB18" s="93"/>
      <c r="EC18" s="93"/>
      <c r="ED18" s="93"/>
      <c r="EE18" s="93"/>
      <c r="EF18" s="93"/>
      <c r="EG18" s="93"/>
      <c r="EH18" s="93"/>
      <c r="EI18" s="93"/>
      <c r="EJ18" s="93"/>
      <c r="EK18" s="94"/>
      <c r="EL18" s="94"/>
      <c r="EM18" s="94"/>
      <c r="EN18" s="94"/>
      <c r="EO18" s="94"/>
      <c r="EP18" s="94"/>
      <c r="EQ18" s="94"/>
      <c r="ER18" s="92"/>
      <c r="ES18" s="92"/>
      <c r="ET18" s="92"/>
      <c r="EU18" s="92"/>
      <c r="EV18" s="94"/>
      <c r="EW18" s="92"/>
      <c r="EX18" s="92"/>
      <c r="EY18" s="92"/>
      <c r="EZ18" s="92"/>
      <c r="FA18" s="92"/>
      <c r="FB18" s="92"/>
      <c r="FC18" s="92"/>
      <c r="FD18" s="92"/>
    </row>
    <row r="19" spans="1:160" s="16" customFormat="1" x14ac:dyDescent="0.3">
      <c r="A19" s="15">
        <v>1</v>
      </c>
      <c r="B19" s="15">
        <v>2</v>
      </c>
      <c r="C19" s="15">
        <v>3</v>
      </c>
      <c r="D19" s="15">
        <v>4</v>
      </c>
      <c r="E19" s="15">
        <v>5</v>
      </c>
      <c r="F19" s="15">
        <v>6</v>
      </c>
      <c r="G19" s="15">
        <v>7</v>
      </c>
      <c r="H19" s="15">
        <v>8</v>
      </c>
      <c r="I19" s="15">
        <v>9</v>
      </c>
      <c r="J19" s="15">
        <v>10</v>
      </c>
      <c r="K19" s="34">
        <v>11</v>
      </c>
      <c r="L19" s="34">
        <v>12</v>
      </c>
      <c r="M19" s="34">
        <v>13</v>
      </c>
      <c r="N19" s="34">
        <v>14</v>
      </c>
      <c r="O19" s="34">
        <v>15</v>
      </c>
      <c r="P19" s="34">
        <v>16</v>
      </c>
      <c r="Q19" s="34">
        <v>17</v>
      </c>
      <c r="R19" s="34">
        <v>18</v>
      </c>
      <c r="S19" s="34">
        <v>19</v>
      </c>
      <c r="T19" s="34">
        <v>20</v>
      </c>
      <c r="U19" s="34">
        <v>21</v>
      </c>
      <c r="V19" s="34">
        <v>22</v>
      </c>
      <c r="W19" s="34">
        <v>23</v>
      </c>
      <c r="X19" s="34">
        <v>24</v>
      </c>
      <c r="Y19" s="34">
        <v>25</v>
      </c>
      <c r="Z19" s="34">
        <v>26</v>
      </c>
      <c r="AA19" s="34">
        <v>27</v>
      </c>
      <c r="AB19" s="34">
        <v>28</v>
      </c>
      <c r="AC19" s="34">
        <v>29</v>
      </c>
      <c r="AD19" s="34">
        <v>30</v>
      </c>
      <c r="AE19" s="34">
        <v>31</v>
      </c>
      <c r="AF19" s="34">
        <v>32</v>
      </c>
      <c r="AG19" s="34">
        <v>33</v>
      </c>
      <c r="AH19" s="34">
        <v>34</v>
      </c>
      <c r="AI19" s="34">
        <v>35</v>
      </c>
      <c r="AJ19" s="34">
        <v>36</v>
      </c>
      <c r="AK19" s="34">
        <v>37</v>
      </c>
      <c r="AL19" s="34">
        <v>38</v>
      </c>
      <c r="AM19" s="34">
        <v>39</v>
      </c>
      <c r="AN19" s="34">
        <v>40</v>
      </c>
      <c r="AO19" s="34">
        <v>41</v>
      </c>
      <c r="AP19" s="34">
        <v>42</v>
      </c>
      <c r="AQ19" s="34">
        <v>43</v>
      </c>
      <c r="AR19" s="34">
        <v>44</v>
      </c>
      <c r="AS19" s="34">
        <v>45</v>
      </c>
      <c r="AT19" s="34">
        <v>46</v>
      </c>
      <c r="AU19" s="34">
        <v>47</v>
      </c>
      <c r="AV19" s="34">
        <v>48</v>
      </c>
      <c r="AW19" s="34">
        <v>49</v>
      </c>
      <c r="AX19" s="34">
        <v>50</v>
      </c>
      <c r="AY19" s="34">
        <v>51</v>
      </c>
      <c r="AZ19" s="34">
        <v>52</v>
      </c>
      <c r="BA19" s="34">
        <v>53</v>
      </c>
      <c r="BB19" s="34">
        <v>54</v>
      </c>
      <c r="BC19" s="34">
        <v>55</v>
      </c>
      <c r="BD19" s="34">
        <v>56</v>
      </c>
      <c r="BE19" s="34">
        <v>57</v>
      </c>
      <c r="BF19" s="34">
        <v>58</v>
      </c>
      <c r="BG19" s="34">
        <v>59</v>
      </c>
      <c r="BH19" s="34">
        <v>60</v>
      </c>
      <c r="BI19" s="34">
        <v>61</v>
      </c>
      <c r="BJ19" s="34">
        <v>62</v>
      </c>
      <c r="BK19" s="34">
        <v>63</v>
      </c>
      <c r="BL19" s="34">
        <v>64</v>
      </c>
      <c r="BM19" s="34">
        <v>65</v>
      </c>
      <c r="BN19" s="34">
        <v>66</v>
      </c>
      <c r="BO19" s="34">
        <v>67</v>
      </c>
      <c r="BP19" s="34">
        <v>68</v>
      </c>
      <c r="BQ19" s="34">
        <v>69</v>
      </c>
      <c r="BR19" s="34">
        <v>70</v>
      </c>
      <c r="BS19" s="34">
        <v>71</v>
      </c>
      <c r="BT19" s="34">
        <v>72</v>
      </c>
      <c r="BU19" s="34">
        <v>73</v>
      </c>
      <c r="BV19" s="34">
        <v>74</v>
      </c>
      <c r="BW19" s="34">
        <v>75</v>
      </c>
      <c r="BX19" s="34">
        <v>76</v>
      </c>
      <c r="BY19" s="34">
        <v>77</v>
      </c>
      <c r="BZ19" s="34">
        <v>78</v>
      </c>
      <c r="CA19" s="34">
        <v>79</v>
      </c>
      <c r="CB19" s="34">
        <v>80</v>
      </c>
      <c r="CC19" s="34">
        <v>81</v>
      </c>
      <c r="CD19" s="34">
        <v>82</v>
      </c>
      <c r="CE19" s="34">
        <v>83</v>
      </c>
      <c r="CF19" s="34">
        <v>84</v>
      </c>
      <c r="CG19" s="34">
        <v>85</v>
      </c>
      <c r="CH19" s="34">
        <v>86</v>
      </c>
      <c r="CI19" s="34">
        <v>87</v>
      </c>
      <c r="CJ19" s="34">
        <v>88</v>
      </c>
      <c r="CK19" s="34">
        <v>89</v>
      </c>
      <c r="CL19" s="34">
        <v>90</v>
      </c>
      <c r="CM19" s="34">
        <v>91</v>
      </c>
      <c r="CN19" s="34">
        <v>92</v>
      </c>
      <c r="CO19" s="34">
        <v>93</v>
      </c>
      <c r="CP19" s="34">
        <v>94</v>
      </c>
      <c r="CQ19" s="34">
        <v>95</v>
      </c>
      <c r="CR19" s="34">
        <v>96</v>
      </c>
      <c r="CS19" s="34">
        <v>97</v>
      </c>
      <c r="CT19" s="34">
        <v>98</v>
      </c>
      <c r="CU19" s="34">
        <v>99</v>
      </c>
      <c r="CV19" s="34">
        <v>100</v>
      </c>
      <c r="CW19" s="34">
        <v>101</v>
      </c>
      <c r="CX19" s="34">
        <v>102</v>
      </c>
      <c r="CY19" s="34">
        <v>103</v>
      </c>
      <c r="CZ19" s="34">
        <v>104</v>
      </c>
      <c r="DA19" s="34">
        <v>105</v>
      </c>
      <c r="DB19" s="34">
        <v>106</v>
      </c>
      <c r="DC19" s="34">
        <v>107</v>
      </c>
      <c r="DD19" s="34">
        <v>108</v>
      </c>
      <c r="DE19" s="34">
        <v>109</v>
      </c>
      <c r="DF19" s="34">
        <v>110</v>
      </c>
      <c r="DG19" s="37">
        <v>111</v>
      </c>
      <c r="DH19" s="37">
        <v>112</v>
      </c>
      <c r="DI19" s="37">
        <v>113</v>
      </c>
      <c r="DJ19" s="37">
        <v>114</v>
      </c>
      <c r="DK19" s="37">
        <v>115</v>
      </c>
      <c r="DL19" s="37">
        <v>116</v>
      </c>
      <c r="DM19" s="37">
        <v>117</v>
      </c>
      <c r="DN19" s="37">
        <v>118</v>
      </c>
      <c r="DO19" s="37">
        <v>119</v>
      </c>
      <c r="DP19" s="37">
        <v>120</v>
      </c>
      <c r="DQ19" s="37">
        <v>121</v>
      </c>
      <c r="DR19" s="37">
        <v>122</v>
      </c>
      <c r="DS19" s="37">
        <v>123</v>
      </c>
      <c r="DT19" s="37">
        <v>124</v>
      </c>
      <c r="DU19" s="37">
        <v>125</v>
      </c>
      <c r="DV19" s="37">
        <v>126</v>
      </c>
      <c r="DW19" s="37">
        <v>127</v>
      </c>
      <c r="DX19" s="37">
        <v>128</v>
      </c>
      <c r="DY19" s="34">
        <v>129</v>
      </c>
      <c r="DZ19" s="34">
        <v>130</v>
      </c>
      <c r="EA19" s="34">
        <v>131</v>
      </c>
      <c r="EB19" s="34">
        <v>132</v>
      </c>
      <c r="EC19" s="34">
        <v>133</v>
      </c>
      <c r="ED19" s="34">
        <v>134</v>
      </c>
      <c r="EE19" s="34">
        <v>135</v>
      </c>
      <c r="EF19" s="34">
        <v>136</v>
      </c>
      <c r="EG19" s="34">
        <v>137</v>
      </c>
      <c r="EH19" s="34">
        <v>138</v>
      </c>
      <c r="EI19" s="34">
        <v>139</v>
      </c>
      <c r="EJ19" s="34">
        <v>140</v>
      </c>
      <c r="EK19" s="34">
        <v>141</v>
      </c>
      <c r="EL19" s="34">
        <v>142</v>
      </c>
      <c r="EM19" s="34">
        <v>143</v>
      </c>
      <c r="EN19" s="34">
        <v>144</v>
      </c>
      <c r="EO19" s="34">
        <v>145</v>
      </c>
      <c r="EP19" s="34">
        <v>146</v>
      </c>
      <c r="EQ19" s="34">
        <v>147</v>
      </c>
      <c r="ER19" s="34">
        <v>148</v>
      </c>
      <c r="ES19" s="34">
        <v>149</v>
      </c>
      <c r="ET19" s="34">
        <v>150</v>
      </c>
      <c r="EU19" s="34">
        <v>151</v>
      </c>
      <c r="EV19" s="34">
        <v>152</v>
      </c>
      <c r="EW19" s="34">
        <v>153</v>
      </c>
      <c r="EX19" s="34">
        <v>154</v>
      </c>
      <c r="EY19" s="34">
        <v>155</v>
      </c>
      <c r="EZ19" s="34">
        <v>156</v>
      </c>
      <c r="FA19" s="34">
        <v>157</v>
      </c>
      <c r="FB19" s="34">
        <v>158</v>
      </c>
      <c r="FC19" s="34">
        <v>159</v>
      </c>
      <c r="FD19" s="34">
        <v>160</v>
      </c>
    </row>
    <row r="20" spans="1:160" s="16" customFormat="1" ht="31.2" x14ac:dyDescent="0.3">
      <c r="A20" s="17" t="s">
        <v>75</v>
      </c>
      <c r="B20" s="38" t="s">
        <v>135</v>
      </c>
      <c r="C20" s="40" t="s">
        <v>146</v>
      </c>
      <c r="D20" s="15">
        <f>SUM(E20:F20)</f>
        <v>10</v>
      </c>
      <c r="E20" s="37">
        <v>10</v>
      </c>
      <c r="F20" s="15"/>
      <c r="G20" s="15"/>
      <c r="H20" s="18">
        <f>SUM(I20:DF20)-AP20-AR20-AT20-AV20-BR20-BT20</f>
        <v>267.79999999999995</v>
      </c>
      <c r="I20" s="46">
        <v>0</v>
      </c>
      <c r="J20" s="18"/>
      <c r="K20" s="46">
        <v>165.2</v>
      </c>
      <c r="L20" s="18"/>
      <c r="M20" s="48">
        <v>100.6</v>
      </c>
      <c r="N20" s="48"/>
      <c r="O20" s="46"/>
      <c r="P20" s="46"/>
      <c r="Q20" s="18"/>
      <c r="R20" s="46">
        <v>1</v>
      </c>
      <c r="S20" s="18"/>
      <c r="T20" s="46">
        <v>1</v>
      </c>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46"/>
      <c r="AX20" s="46"/>
      <c r="AY20" s="46"/>
      <c r="AZ20" s="46"/>
      <c r="BA20" s="46"/>
      <c r="BB20" s="46"/>
      <c r="BC20" s="18"/>
      <c r="BD20" s="46"/>
      <c r="BE20" s="46"/>
      <c r="BF20" s="18"/>
      <c r="BG20" s="46"/>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48">
        <f>SUM(DH20:DX20)</f>
        <v>100</v>
      </c>
      <c r="DH20" s="48">
        <v>0</v>
      </c>
      <c r="DI20" s="48"/>
      <c r="DJ20" s="48"/>
      <c r="DK20" s="48"/>
      <c r="DL20" s="48"/>
      <c r="DM20" s="48"/>
      <c r="DN20" s="48"/>
      <c r="DO20" s="48"/>
      <c r="DP20" s="48"/>
      <c r="DQ20" s="48"/>
      <c r="DR20" s="48"/>
      <c r="DS20" s="48">
        <v>90</v>
      </c>
      <c r="DT20" s="48"/>
      <c r="DU20" s="48"/>
      <c r="DV20" s="48">
        <v>10</v>
      </c>
      <c r="DW20" s="48"/>
      <c r="DX20" s="48"/>
      <c r="DY20" s="18">
        <f>SUM(DZ20:EP20)</f>
        <v>0</v>
      </c>
      <c r="DZ20" s="46">
        <v>0</v>
      </c>
      <c r="EA20" s="46"/>
      <c r="EB20" s="18"/>
      <c r="EC20" s="18"/>
      <c r="ED20" s="18"/>
      <c r="EE20" s="18"/>
      <c r="EF20" s="18"/>
      <c r="EG20" s="18"/>
      <c r="EH20" s="18"/>
      <c r="EI20" s="18"/>
      <c r="EJ20" s="18"/>
      <c r="EK20" s="46"/>
      <c r="EL20" s="46"/>
      <c r="EM20" s="18"/>
      <c r="EN20" s="18"/>
      <c r="EO20" s="18"/>
      <c r="EP20" s="18"/>
      <c r="EQ20" s="48"/>
      <c r="ER20" s="48">
        <f t="shared" ref="ER20:ER72" si="0">SUM(ES20:EU20)</f>
        <v>1</v>
      </c>
      <c r="ES20" s="48">
        <v>1</v>
      </c>
      <c r="ET20" s="48"/>
      <c r="EU20" s="48"/>
      <c r="EV20" s="18">
        <f t="shared" ref="EV20:EV39" si="1">SUM(EW20:FD20)</f>
        <v>0</v>
      </c>
      <c r="EW20" s="18"/>
      <c r="EX20" s="18"/>
      <c r="EY20" s="18"/>
      <c r="EZ20" s="18"/>
      <c r="FA20" s="18"/>
      <c r="FB20" s="18"/>
      <c r="FC20" s="18"/>
      <c r="FD20" s="18"/>
    </row>
    <row r="21" spans="1:160" s="51" customFormat="1" ht="31.2" x14ac:dyDescent="0.3">
      <c r="A21" s="50" t="s">
        <v>76</v>
      </c>
      <c r="B21" s="39" t="s">
        <v>148</v>
      </c>
      <c r="C21" s="41" t="s">
        <v>146</v>
      </c>
      <c r="D21" s="44">
        <f t="shared" ref="D21:D72" si="2">SUM(E21:F21)</f>
        <v>34</v>
      </c>
      <c r="E21" s="44">
        <v>34</v>
      </c>
      <c r="F21" s="44"/>
      <c r="G21" s="44"/>
      <c r="H21" s="48">
        <f t="shared" ref="H21:H72" si="3">SUM(I21:DF21)-AP21-AR21-AT21-AV21-BR21-BT21</f>
        <v>1069.4000000000001</v>
      </c>
      <c r="I21" s="47">
        <v>499.4</v>
      </c>
      <c r="J21" s="48"/>
      <c r="K21" s="47">
        <v>485.3</v>
      </c>
      <c r="L21" s="48"/>
      <c r="M21" s="48">
        <v>31</v>
      </c>
      <c r="N21" s="48">
        <v>30</v>
      </c>
      <c r="O21" s="47"/>
      <c r="P21" s="47">
        <v>7</v>
      </c>
      <c r="Q21" s="48"/>
      <c r="R21" s="47">
        <v>8</v>
      </c>
      <c r="S21" s="48"/>
      <c r="T21" s="47"/>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7"/>
      <c r="AX21" s="47"/>
      <c r="AY21" s="47"/>
      <c r="AZ21" s="47">
        <v>3.4</v>
      </c>
      <c r="BA21" s="47">
        <v>3.3</v>
      </c>
      <c r="BB21" s="47"/>
      <c r="BC21" s="48"/>
      <c r="BD21" s="47"/>
      <c r="BE21" s="47">
        <v>2</v>
      </c>
      <c r="BF21" s="48"/>
      <c r="BG21" s="47"/>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f t="shared" ref="DG21:DG72" si="4">SUM(DH21:DX21)</f>
        <v>170</v>
      </c>
      <c r="DH21" s="48">
        <v>45</v>
      </c>
      <c r="DI21" s="48"/>
      <c r="DJ21" s="48"/>
      <c r="DK21" s="48"/>
      <c r="DL21" s="48"/>
      <c r="DM21" s="48"/>
      <c r="DN21" s="48"/>
      <c r="DO21" s="48"/>
      <c r="DP21" s="48"/>
      <c r="DQ21" s="48"/>
      <c r="DR21" s="48"/>
      <c r="DS21" s="48">
        <v>110</v>
      </c>
      <c r="DT21" s="48"/>
      <c r="DU21" s="48"/>
      <c r="DV21" s="48">
        <v>15</v>
      </c>
      <c r="DW21" s="48"/>
      <c r="DX21" s="48"/>
      <c r="DY21" s="48">
        <f t="shared" ref="DY21:DY72" si="5">SUM(DZ21:EP21)</f>
        <v>56</v>
      </c>
      <c r="DZ21" s="47">
        <v>56</v>
      </c>
      <c r="EA21" s="47"/>
      <c r="EB21" s="48"/>
      <c r="EC21" s="48"/>
      <c r="ED21" s="48"/>
      <c r="EE21" s="48"/>
      <c r="EF21" s="48"/>
      <c r="EG21" s="48"/>
      <c r="EH21" s="48"/>
      <c r="EI21" s="48"/>
      <c r="EJ21" s="48"/>
      <c r="EK21" s="47"/>
      <c r="EL21" s="47"/>
      <c r="EM21" s="48"/>
      <c r="EN21" s="48"/>
      <c r="EO21" s="48"/>
      <c r="EP21" s="48"/>
      <c r="EQ21" s="48">
        <v>1</v>
      </c>
      <c r="ER21" s="48">
        <f t="shared" si="0"/>
        <v>1</v>
      </c>
      <c r="ES21" s="48"/>
      <c r="ET21" s="48"/>
      <c r="EU21" s="48">
        <v>1</v>
      </c>
      <c r="EV21" s="48">
        <f t="shared" si="1"/>
        <v>38</v>
      </c>
      <c r="EW21" s="48">
        <v>1</v>
      </c>
      <c r="EX21" s="48"/>
      <c r="EY21" s="48"/>
      <c r="EZ21" s="48">
        <v>20</v>
      </c>
      <c r="FA21" s="48"/>
      <c r="FB21" s="48">
        <v>13</v>
      </c>
      <c r="FC21" s="48"/>
      <c r="FD21" s="48">
        <v>4</v>
      </c>
    </row>
    <row r="22" spans="1:160" s="51" customFormat="1" ht="31.2" x14ac:dyDescent="0.3">
      <c r="A22" s="50" t="s">
        <v>77</v>
      </c>
      <c r="B22" s="39" t="s">
        <v>136</v>
      </c>
      <c r="C22" s="41" t="s">
        <v>146</v>
      </c>
      <c r="D22" s="44">
        <f t="shared" si="2"/>
        <v>0</v>
      </c>
      <c r="E22" s="44"/>
      <c r="F22" s="44"/>
      <c r="G22" s="44"/>
      <c r="H22" s="48">
        <f t="shared" si="3"/>
        <v>0</v>
      </c>
      <c r="I22" s="47">
        <v>0</v>
      </c>
      <c r="J22" s="48"/>
      <c r="K22" s="47">
        <v>0</v>
      </c>
      <c r="L22" s="48"/>
      <c r="M22" s="48"/>
      <c r="N22" s="48"/>
      <c r="O22" s="47"/>
      <c r="P22" s="47"/>
      <c r="Q22" s="48"/>
      <c r="R22" s="47"/>
      <c r="S22" s="48"/>
      <c r="T22" s="47"/>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7"/>
      <c r="AX22" s="47"/>
      <c r="AY22" s="47"/>
      <c r="AZ22" s="47"/>
      <c r="BA22" s="47"/>
      <c r="BB22" s="47"/>
      <c r="BC22" s="48"/>
      <c r="BD22" s="47"/>
      <c r="BE22" s="47"/>
      <c r="BF22" s="48"/>
      <c r="BG22" s="47"/>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f t="shared" si="4"/>
        <v>0</v>
      </c>
      <c r="DH22" s="48"/>
      <c r="DI22" s="48"/>
      <c r="DJ22" s="48"/>
      <c r="DK22" s="48"/>
      <c r="DL22" s="48"/>
      <c r="DM22" s="48"/>
      <c r="DN22" s="48"/>
      <c r="DO22" s="48"/>
      <c r="DP22" s="48"/>
      <c r="DQ22" s="48"/>
      <c r="DR22" s="48"/>
      <c r="DS22" s="48"/>
      <c r="DT22" s="48"/>
      <c r="DU22" s="48"/>
      <c r="DV22" s="48"/>
      <c r="DW22" s="48"/>
      <c r="DX22" s="48"/>
      <c r="DY22" s="48">
        <f t="shared" si="5"/>
        <v>0</v>
      </c>
      <c r="DZ22" s="47">
        <v>0</v>
      </c>
      <c r="EA22" s="47"/>
      <c r="EB22" s="48"/>
      <c r="EC22" s="48"/>
      <c r="ED22" s="48"/>
      <c r="EE22" s="48"/>
      <c r="EF22" s="48"/>
      <c r="EG22" s="48"/>
      <c r="EH22" s="48"/>
      <c r="EI22" s="48"/>
      <c r="EJ22" s="48"/>
      <c r="EK22" s="47"/>
      <c r="EL22" s="47"/>
      <c r="EM22" s="48"/>
      <c r="EN22" s="48"/>
      <c r="EO22" s="48"/>
      <c r="EP22" s="48"/>
      <c r="EQ22" s="48"/>
      <c r="ER22" s="48">
        <f t="shared" si="0"/>
        <v>0</v>
      </c>
      <c r="ES22" s="48"/>
      <c r="ET22" s="48"/>
      <c r="EU22" s="48"/>
      <c r="EV22" s="48">
        <f t="shared" si="1"/>
        <v>0</v>
      </c>
      <c r="EW22" s="48"/>
      <c r="EX22" s="48"/>
      <c r="EY22" s="48"/>
      <c r="EZ22" s="48"/>
      <c r="FA22" s="48"/>
      <c r="FB22" s="48"/>
      <c r="FC22" s="48"/>
      <c r="FD22" s="48"/>
    </row>
    <row r="23" spans="1:160" s="51" customFormat="1" ht="31.2" x14ac:dyDescent="0.3">
      <c r="A23" s="50" t="s">
        <v>86</v>
      </c>
      <c r="B23" s="39" t="s">
        <v>149</v>
      </c>
      <c r="C23" s="41" t="s">
        <v>146</v>
      </c>
      <c r="D23" s="44">
        <f t="shared" si="2"/>
        <v>48</v>
      </c>
      <c r="E23" s="44">
        <v>48</v>
      </c>
      <c r="F23" s="44"/>
      <c r="G23" s="44"/>
      <c r="H23" s="48">
        <f t="shared" si="3"/>
        <v>1442.3999999999999</v>
      </c>
      <c r="I23" s="47">
        <v>711.4</v>
      </c>
      <c r="J23" s="48"/>
      <c r="K23" s="47">
        <v>599.79999999999995</v>
      </c>
      <c r="L23" s="48"/>
      <c r="M23" s="48">
        <v>51.1</v>
      </c>
      <c r="N23" s="48">
        <v>50</v>
      </c>
      <c r="O23" s="47"/>
      <c r="P23" s="47">
        <v>6.4</v>
      </c>
      <c r="Q23" s="48"/>
      <c r="R23" s="47">
        <v>7</v>
      </c>
      <c r="S23" s="48"/>
      <c r="T23" s="47"/>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7">
        <v>1.4</v>
      </c>
      <c r="AX23" s="47">
        <v>5</v>
      </c>
      <c r="AY23" s="47"/>
      <c r="AZ23" s="47">
        <v>0.4</v>
      </c>
      <c r="BA23" s="47">
        <v>4.5999999999999996</v>
      </c>
      <c r="BB23" s="47"/>
      <c r="BC23" s="48"/>
      <c r="BD23" s="47">
        <v>1.3</v>
      </c>
      <c r="BE23" s="47">
        <v>2</v>
      </c>
      <c r="BF23" s="48"/>
      <c r="BG23" s="47">
        <v>2</v>
      </c>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f t="shared" si="4"/>
        <v>300</v>
      </c>
      <c r="DH23" s="48">
        <v>120</v>
      </c>
      <c r="DI23" s="48"/>
      <c r="DJ23" s="48"/>
      <c r="DK23" s="48"/>
      <c r="DL23" s="48"/>
      <c r="DM23" s="48"/>
      <c r="DN23" s="48"/>
      <c r="DO23" s="48"/>
      <c r="DP23" s="48"/>
      <c r="DQ23" s="48"/>
      <c r="DR23" s="48"/>
      <c r="DS23" s="48">
        <v>140</v>
      </c>
      <c r="DT23" s="48"/>
      <c r="DU23" s="48"/>
      <c r="DV23" s="48">
        <v>40</v>
      </c>
      <c r="DW23" s="48"/>
      <c r="DX23" s="48"/>
      <c r="DY23" s="48">
        <f t="shared" si="5"/>
        <v>50</v>
      </c>
      <c r="DZ23" s="47">
        <v>49</v>
      </c>
      <c r="EA23" s="47">
        <v>1</v>
      </c>
      <c r="EB23" s="48"/>
      <c r="EC23" s="48"/>
      <c r="ED23" s="48"/>
      <c r="EE23" s="48"/>
      <c r="EF23" s="48"/>
      <c r="EG23" s="48"/>
      <c r="EH23" s="48"/>
      <c r="EI23" s="48"/>
      <c r="EJ23" s="48"/>
      <c r="EK23" s="47"/>
      <c r="EL23" s="47"/>
      <c r="EM23" s="48"/>
      <c r="EN23" s="48"/>
      <c r="EO23" s="48"/>
      <c r="EP23" s="48"/>
      <c r="EQ23" s="48">
        <v>5</v>
      </c>
      <c r="ER23" s="48">
        <f t="shared" si="0"/>
        <v>1</v>
      </c>
      <c r="ES23" s="48"/>
      <c r="ET23" s="48">
        <v>1</v>
      </c>
      <c r="EU23" s="48"/>
      <c r="EV23" s="48">
        <f t="shared" si="1"/>
        <v>36</v>
      </c>
      <c r="EW23" s="48">
        <v>1</v>
      </c>
      <c r="EX23" s="48"/>
      <c r="EY23" s="48"/>
      <c r="EZ23" s="48">
        <v>20</v>
      </c>
      <c r="FA23" s="48"/>
      <c r="FB23" s="48">
        <v>11</v>
      </c>
      <c r="FC23" s="48"/>
      <c r="FD23" s="48">
        <v>4</v>
      </c>
    </row>
    <row r="24" spans="1:160" s="51" customFormat="1" ht="31.2" x14ac:dyDescent="0.3">
      <c r="A24" s="50" t="s">
        <v>87</v>
      </c>
      <c r="B24" s="39" t="s">
        <v>137</v>
      </c>
      <c r="C24" s="41" t="s">
        <v>146</v>
      </c>
      <c r="D24" s="44">
        <f t="shared" si="2"/>
        <v>45</v>
      </c>
      <c r="E24" s="44">
        <v>45</v>
      </c>
      <c r="F24" s="44"/>
      <c r="G24" s="44"/>
      <c r="H24" s="48">
        <f t="shared" si="3"/>
        <v>1143.0999999999999</v>
      </c>
      <c r="I24" s="47">
        <v>410.7</v>
      </c>
      <c r="J24" s="48"/>
      <c r="K24" s="47">
        <v>609.29999999999995</v>
      </c>
      <c r="L24" s="48"/>
      <c r="M24" s="48">
        <v>59.3</v>
      </c>
      <c r="N24" s="48">
        <v>55.3</v>
      </c>
      <c r="O24" s="47"/>
      <c r="P24" s="47">
        <v>3</v>
      </c>
      <c r="Q24" s="48"/>
      <c r="R24" s="47">
        <v>3.5</v>
      </c>
      <c r="S24" s="48"/>
      <c r="T24" s="47"/>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7"/>
      <c r="AX24" s="47"/>
      <c r="AY24" s="47"/>
      <c r="AZ24" s="47"/>
      <c r="BA24" s="47">
        <v>1</v>
      </c>
      <c r="BB24" s="47"/>
      <c r="BC24" s="48"/>
      <c r="BD24" s="47"/>
      <c r="BE24" s="47">
        <v>1</v>
      </c>
      <c r="BF24" s="48"/>
      <c r="BG24" s="47"/>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f t="shared" si="4"/>
        <v>180</v>
      </c>
      <c r="DH24" s="48">
        <v>20</v>
      </c>
      <c r="DI24" s="48"/>
      <c r="DJ24" s="48"/>
      <c r="DK24" s="48"/>
      <c r="DL24" s="48"/>
      <c r="DM24" s="48"/>
      <c r="DN24" s="48"/>
      <c r="DO24" s="48"/>
      <c r="DP24" s="48"/>
      <c r="DQ24" s="48"/>
      <c r="DR24" s="48"/>
      <c r="DS24" s="48">
        <v>140</v>
      </c>
      <c r="DT24" s="48"/>
      <c r="DU24" s="48"/>
      <c r="DV24" s="48">
        <v>20</v>
      </c>
      <c r="DW24" s="48"/>
      <c r="DX24" s="48"/>
      <c r="DY24" s="48">
        <f t="shared" si="5"/>
        <v>87</v>
      </c>
      <c r="DZ24" s="47">
        <v>87</v>
      </c>
      <c r="EA24" s="47"/>
      <c r="EB24" s="48"/>
      <c r="EC24" s="48"/>
      <c r="ED24" s="48"/>
      <c r="EE24" s="48"/>
      <c r="EF24" s="48"/>
      <c r="EG24" s="48"/>
      <c r="EH24" s="48"/>
      <c r="EI24" s="48"/>
      <c r="EJ24" s="48"/>
      <c r="EK24" s="47"/>
      <c r="EL24" s="47"/>
      <c r="EM24" s="48"/>
      <c r="EN24" s="48"/>
      <c r="EO24" s="48"/>
      <c r="EP24" s="48"/>
      <c r="EQ24" s="48">
        <v>2</v>
      </c>
      <c r="ER24" s="48">
        <f t="shared" si="0"/>
        <v>1</v>
      </c>
      <c r="ES24" s="48"/>
      <c r="ET24" s="48">
        <v>1</v>
      </c>
      <c r="EU24" s="48"/>
      <c r="EV24" s="48">
        <f t="shared" si="1"/>
        <v>70</v>
      </c>
      <c r="EW24" s="48">
        <v>1</v>
      </c>
      <c r="EX24" s="48"/>
      <c r="EY24" s="48"/>
      <c r="EZ24" s="48">
        <v>40</v>
      </c>
      <c r="FA24" s="48"/>
      <c r="FB24" s="48">
        <v>20</v>
      </c>
      <c r="FC24" s="48"/>
      <c r="FD24" s="48">
        <v>9</v>
      </c>
    </row>
    <row r="25" spans="1:160" s="51" customFormat="1" ht="31.2" x14ac:dyDescent="0.3">
      <c r="A25" s="50" t="s">
        <v>88</v>
      </c>
      <c r="B25" s="39" t="s">
        <v>150</v>
      </c>
      <c r="C25" s="41" t="s">
        <v>146</v>
      </c>
      <c r="D25" s="44">
        <f t="shared" si="2"/>
        <v>27</v>
      </c>
      <c r="E25" s="44">
        <v>27</v>
      </c>
      <c r="F25" s="44"/>
      <c r="G25" s="44"/>
      <c r="H25" s="48">
        <f t="shared" si="3"/>
        <v>705.3</v>
      </c>
      <c r="I25" s="47">
        <v>339.4</v>
      </c>
      <c r="J25" s="48"/>
      <c r="K25" s="47">
        <v>304.10000000000002</v>
      </c>
      <c r="L25" s="48"/>
      <c r="M25" s="48">
        <v>20</v>
      </c>
      <c r="N25" s="48">
        <v>24.8</v>
      </c>
      <c r="O25" s="47"/>
      <c r="P25" s="47">
        <v>4</v>
      </c>
      <c r="Q25" s="48"/>
      <c r="R25" s="47">
        <v>8</v>
      </c>
      <c r="S25" s="48"/>
      <c r="T25" s="47">
        <v>2</v>
      </c>
      <c r="U25" s="48">
        <v>1</v>
      </c>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7"/>
      <c r="AX25" s="47"/>
      <c r="AY25" s="47"/>
      <c r="AZ25" s="47"/>
      <c r="BA25" s="47"/>
      <c r="BB25" s="47"/>
      <c r="BC25" s="48"/>
      <c r="BD25" s="47"/>
      <c r="BE25" s="47">
        <v>2</v>
      </c>
      <c r="BF25" s="48"/>
      <c r="BG25" s="47"/>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f t="shared" si="4"/>
        <v>135</v>
      </c>
      <c r="DH25" s="48">
        <v>105</v>
      </c>
      <c r="DI25" s="48"/>
      <c r="DJ25" s="48"/>
      <c r="DK25" s="48"/>
      <c r="DL25" s="48"/>
      <c r="DM25" s="48"/>
      <c r="DN25" s="48"/>
      <c r="DO25" s="48"/>
      <c r="DP25" s="48"/>
      <c r="DQ25" s="48"/>
      <c r="DR25" s="48"/>
      <c r="DS25" s="48">
        <v>30</v>
      </c>
      <c r="DT25" s="48"/>
      <c r="DU25" s="48"/>
      <c r="DV25" s="48">
        <v>0</v>
      </c>
      <c r="DW25" s="48"/>
      <c r="DX25" s="48"/>
      <c r="DY25" s="48">
        <f t="shared" si="5"/>
        <v>75</v>
      </c>
      <c r="DZ25" s="47">
        <v>75</v>
      </c>
      <c r="EA25" s="47"/>
      <c r="EB25" s="48"/>
      <c r="EC25" s="48"/>
      <c r="ED25" s="48"/>
      <c r="EE25" s="48"/>
      <c r="EF25" s="48"/>
      <c r="EG25" s="48"/>
      <c r="EH25" s="48"/>
      <c r="EI25" s="48"/>
      <c r="EJ25" s="48"/>
      <c r="EK25" s="47"/>
      <c r="EL25" s="47"/>
      <c r="EM25" s="48"/>
      <c r="EN25" s="48"/>
      <c r="EO25" s="48"/>
      <c r="EP25" s="48"/>
      <c r="EQ25" s="48">
        <v>2</v>
      </c>
      <c r="ER25" s="48">
        <f t="shared" si="0"/>
        <v>1</v>
      </c>
      <c r="ES25" s="48"/>
      <c r="ET25" s="48">
        <v>1</v>
      </c>
      <c r="EU25" s="48"/>
      <c r="EV25" s="48">
        <f t="shared" si="1"/>
        <v>0</v>
      </c>
      <c r="EW25" s="48"/>
      <c r="EX25" s="48"/>
      <c r="EY25" s="48"/>
      <c r="EZ25" s="48"/>
      <c r="FA25" s="48"/>
      <c r="FB25" s="48"/>
      <c r="FC25" s="48"/>
      <c r="FD25" s="48"/>
    </row>
    <row r="26" spans="1:160" s="51" customFormat="1" ht="78" x14ac:dyDescent="0.3">
      <c r="A26" s="50" t="s">
        <v>89</v>
      </c>
      <c r="B26" s="39" t="s">
        <v>151</v>
      </c>
      <c r="C26" s="41" t="s">
        <v>146</v>
      </c>
      <c r="D26" s="44">
        <f t="shared" si="2"/>
        <v>19</v>
      </c>
      <c r="E26" s="44"/>
      <c r="F26" s="44">
        <v>19</v>
      </c>
      <c r="G26" s="44"/>
      <c r="H26" s="48">
        <f t="shared" si="3"/>
        <v>497.90000000000003</v>
      </c>
      <c r="I26" s="47">
        <v>0</v>
      </c>
      <c r="J26" s="48"/>
      <c r="K26" s="47">
        <v>0</v>
      </c>
      <c r="L26" s="48"/>
      <c r="M26" s="48"/>
      <c r="N26" s="48"/>
      <c r="O26" s="47"/>
      <c r="P26" s="47"/>
      <c r="Q26" s="48"/>
      <c r="R26" s="47"/>
      <c r="S26" s="48"/>
      <c r="T26" s="47"/>
      <c r="U26" s="48"/>
      <c r="V26" s="48"/>
      <c r="W26" s="48"/>
      <c r="X26" s="48"/>
      <c r="Y26" s="48"/>
      <c r="Z26" s="48"/>
      <c r="AA26" s="48"/>
      <c r="AB26" s="48"/>
      <c r="AC26" s="48"/>
      <c r="AD26" s="48"/>
      <c r="AE26" s="48">
        <v>136</v>
      </c>
      <c r="AF26" s="48"/>
      <c r="AG26" s="48"/>
      <c r="AH26" s="48"/>
      <c r="AI26" s="48"/>
      <c r="AJ26" s="48"/>
      <c r="AK26" s="48"/>
      <c r="AL26" s="48"/>
      <c r="AM26" s="48"/>
      <c r="AN26" s="48"/>
      <c r="AO26" s="48">
        <v>147.1</v>
      </c>
      <c r="AP26" s="48"/>
      <c r="AQ26" s="48"/>
      <c r="AR26" s="48"/>
      <c r="AS26" s="48"/>
      <c r="AT26" s="48"/>
      <c r="AU26" s="48"/>
      <c r="AV26" s="48"/>
      <c r="AW26" s="47"/>
      <c r="AX26" s="47"/>
      <c r="AY26" s="47"/>
      <c r="AZ26" s="47"/>
      <c r="BA26" s="47"/>
      <c r="BB26" s="47"/>
      <c r="BC26" s="48"/>
      <c r="BD26" s="47"/>
      <c r="BE26" s="47"/>
      <c r="BF26" s="48"/>
      <c r="BG26" s="47"/>
      <c r="BH26" s="48"/>
      <c r="BI26" s="48"/>
      <c r="BJ26" s="48"/>
      <c r="BK26" s="48"/>
      <c r="BL26" s="48"/>
      <c r="BM26" s="48"/>
      <c r="BN26" s="48"/>
      <c r="BO26" s="48"/>
      <c r="BP26" s="48">
        <v>151.80000000000001</v>
      </c>
      <c r="BQ26" s="48">
        <v>63</v>
      </c>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f t="shared" si="4"/>
        <v>140</v>
      </c>
      <c r="DH26" s="48"/>
      <c r="DI26" s="48"/>
      <c r="DJ26" s="48"/>
      <c r="DK26" s="48"/>
      <c r="DL26" s="48"/>
      <c r="DM26" s="48"/>
      <c r="DN26" s="48"/>
      <c r="DO26" s="48"/>
      <c r="DP26" s="48"/>
      <c r="DQ26" s="48"/>
      <c r="DR26" s="48">
        <v>45</v>
      </c>
      <c r="DS26" s="48"/>
      <c r="DT26" s="48"/>
      <c r="DU26" s="48">
        <v>95</v>
      </c>
      <c r="DV26" s="48"/>
      <c r="DW26" s="48"/>
      <c r="DX26" s="48"/>
      <c r="DY26" s="48">
        <f t="shared" si="5"/>
        <v>20</v>
      </c>
      <c r="DZ26" s="47">
        <v>0</v>
      </c>
      <c r="EA26" s="47"/>
      <c r="EB26" s="48"/>
      <c r="EC26" s="48"/>
      <c r="ED26" s="48"/>
      <c r="EE26" s="48"/>
      <c r="EF26" s="48"/>
      <c r="EG26" s="48"/>
      <c r="EH26" s="48"/>
      <c r="EI26" s="48"/>
      <c r="EJ26" s="48">
        <v>20</v>
      </c>
      <c r="EK26" s="47"/>
      <c r="EL26" s="47"/>
      <c r="EM26" s="48"/>
      <c r="EN26" s="48"/>
      <c r="EO26" s="48"/>
      <c r="EP26" s="48"/>
      <c r="EQ26" s="48"/>
      <c r="ER26" s="48">
        <f t="shared" si="0"/>
        <v>0</v>
      </c>
      <c r="ES26" s="48"/>
      <c r="ET26" s="48"/>
      <c r="EU26" s="48"/>
      <c r="EV26" s="48">
        <f t="shared" si="1"/>
        <v>31</v>
      </c>
      <c r="EW26" s="48">
        <v>1</v>
      </c>
      <c r="EX26" s="48"/>
      <c r="EY26" s="48"/>
      <c r="EZ26" s="48">
        <v>20</v>
      </c>
      <c r="FA26" s="48"/>
      <c r="FB26" s="48">
        <v>7</v>
      </c>
      <c r="FC26" s="48"/>
      <c r="FD26" s="48">
        <v>3</v>
      </c>
    </row>
    <row r="27" spans="1:160" s="51" customFormat="1" ht="31.2" x14ac:dyDescent="0.3">
      <c r="A27" s="50" t="s">
        <v>90</v>
      </c>
      <c r="B27" s="39" t="s">
        <v>152</v>
      </c>
      <c r="C27" s="41" t="s">
        <v>146</v>
      </c>
      <c r="D27" s="44">
        <f t="shared" si="2"/>
        <v>21</v>
      </c>
      <c r="E27" s="44">
        <v>21</v>
      </c>
      <c r="F27" s="44"/>
      <c r="G27" s="44"/>
      <c r="H27" s="48">
        <f t="shared" si="3"/>
        <v>545.20000000000005</v>
      </c>
      <c r="I27" s="47">
        <v>209.6</v>
      </c>
      <c r="J27" s="48"/>
      <c r="K27" s="47">
        <v>245.4</v>
      </c>
      <c r="L27" s="48"/>
      <c r="M27" s="48">
        <v>23</v>
      </c>
      <c r="N27" s="48">
        <v>50.2</v>
      </c>
      <c r="O27" s="47"/>
      <c r="P27" s="47">
        <v>1</v>
      </c>
      <c r="Q27" s="48" t="s">
        <v>85</v>
      </c>
      <c r="R27" s="47">
        <v>6</v>
      </c>
      <c r="S27" s="48"/>
      <c r="T27" s="47"/>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7"/>
      <c r="AX27" s="47">
        <v>1</v>
      </c>
      <c r="AY27" s="47"/>
      <c r="AZ27" s="47"/>
      <c r="BA27" s="47">
        <v>4</v>
      </c>
      <c r="BB27" s="47">
        <v>1</v>
      </c>
      <c r="BC27" s="48"/>
      <c r="BD27" s="47">
        <v>1</v>
      </c>
      <c r="BE27" s="47">
        <v>3</v>
      </c>
      <c r="BF27" s="48"/>
      <c r="BG27" s="47"/>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f t="shared" si="4"/>
        <v>150</v>
      </c>
      <c r="DH27" s="48">
        <v>30</v>
      </c>
      <c r="DI27" s="48"/>
      <c r="DJ27" s="48"/>
      <c r="DK27" s="48"/>
      <c r="DL27" s="48"/>
      <c r="DM27" s="48"/>
      <c r="DN27" s="48"/>
      <c r="DO27" s="48"/>
      <c r="DP27" s="48"/>
      <c r="DQ27" s="48"/>
      <c r="DR27" s="48"/>
      <c r="DS27" s="48">
        <v>80</v>
      </c>
      <c r="DT27" s="48"/>
      <c r="DU27" s="48"/>
      <c r="DV27" s="48">
        <v>40</v>
      </c>
      <c r="DW27" s="48"/>
      <c r="DX27" s="48"/>
      <c r="DY27" s="48">
        <f t="shared" si="5"/>
        <v>35</v>
      </c>
      <c r="DZ27" s="47">
        <v>35</v>
      </c>
      <c r="EA27" s="47"/>
      <c r="EB27" s="48"/>
      <c r="EC27" s="48"/>
      <c r="ED27" s="48"/>
      <c r="EE27" s="48"/>
      <c r="EF27" s="48"/>
      <c r="EG27" s="48"/>
      <c r="EH27" s="48"/>
      <c r="EI27" s="48"/>
      <c r="EJ27" s="48"/>
      <c r="EK27" s="47"/>
      <c r="EL27" s="47"/>
      <c r="EM27" s="48"/>
      <c r="EN27" s="48"/>
      <c r="EO27" s="48"/>
      <c r="EP27" s="48"/>
      <c r="EQ27" s="48"/>
      <c r="ER27" s="48">
        <f t="shared" si="0"/>
        <v>1</v>
      </c>
      <c r="ES27" s="48"/>
      <c r="ET27" s="48"/>
      <c r="EU27" s="48">
        <v>1</v>
      </c>
      <c r="EV27" s="48">
        <f t="shared" si="1"/>
        <v>33</v>
      </c>
      <c r="EW27" s="48">
        <v>1</v>
      </c>
      <c r="EX27" s="48"/>
      <c r="EY27" s="48"/>
      <c r="EZ27" s="48">
        <v>22</v>
      </c>
      <c r="FA27" s="48"/>
      <c r="FB27" s="48">
        <v>6</v>
      </c>
      <c r="FC27" s="48"/>
      <c r="FD27" s="48">
        <v>4</v>
      </c>
    </row>
    <row r="28" spans="1:160" s="51" customFormat="1" ht="31.2" x14ac:dyDescent="0.3">
      <c r="A28" s="50" t="s">
        <v>91</v>
      </c>
      <c r="B28" s="39" t="s">
        <v>138</v>
      </c>
      <c r="C28" s="41" t="s">
        <v>146</v>
      </c>
      <c r="D28" s="44">
        <f t="shared" si="2"/>
        <v>21</v>
      </c>
      <c r="E28" s="44">
        <v>21</v>
      </c>
      <c r="F28" s="44"/>
      <c r="G28" s="44"/>
      <c r="H28" s="48">
        <f t="shared" si="3"/>
        <v>622.9</v>
      </c>
      <c r="I28" s="47">
        <v>610.9</v>
      </c>
      <c r="J28" s="48"/>
      <c r="K28" s="47">
        <v>0</v>
      </c>
      <c r="L28" s="48"/>
      <c r="M28" s="48"/>
      <c r="N28" s="48"/>
      <c r="O28" s="47"/>
      <c r="P28" s="47">
        <v>8</v>
      </c>
      <c r="Q28" s="48"/>
      <c r="R28" s="47"/>
      <c r="S28" s="48"/>
      <c r="T28" s="47"/>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7"/>
      <c r="AX28" s="47"/>
      <c r="AY28" s="47"/>
      <c r="AZ28" s="47">
        <v>2</v>
      </c>
      <c r="BA28" s="47"/>
      <c r="BB28" s="47"/>
      <c r="BC28" s="48"/>
      <c r="BD28" s="47">
        <v>2</v>
      </c>
      <c r="BE28" s="47"/>
      <c r="BF28" s="48"/>
      <c r="BG28" s="47"/>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f t="shared" si="4"/>
        <v>0</v>
      </c>
      <c r="DH28" s="48">
        <v>0</v>
      </c>
      <c r="DI28" s="48"/>
      <c r="DJ28" s="48"/>
      <c r="DK28" s="48"/>
      <c r="DL28" s="48"/>
      <c r="DM28" s="48"/>
      <c r="DN28" s="48"/>
      <c r="DO28" s="48"/>
      <c r="DP28" s="48"/>
      <c r="DQ28" s="48"/>
      <c r="DR28" s="48"/>
      <c r="DS28" s="48">
        <v>0</v>
      </c>
      <c r="DT28" s="48"/>
      <c r="DU28" s="48"/>
      <c r="DV28" s="48">
        <v>0</v>
      </c>
      <c r="DW28" s="48"/>
      <c r="DX28" s="48"/>
      <c r="DY28" s="48">
        <f t="shared" si="5"/>
        <v>0</v>
      </c>
      <c r="DZ28" s="47">
        <v>0</v>
      </c>
      <c r="EA28" s="47"/>
      <c r="EB28" s="48"/>
      <c r="EC28" s="48"/>
      <c r="ED28" s="48"/>
      <c r="EE28" s="48"/>
      <c r="EF28" s="48"/>
      <c r="EG28" s="48"/>
      <c r="EH28" s="48"/>
      <c r="EI28" s="48"/>
      <c r="EJ28" s="48"/>
      <c r="EK28" s="47"/>
      <c r="EL28" s="47"/>
      <c r="EM28" s="48"/>
      <c r="EN28" s="48"/>
      <c r="EO28" s="48"/>
      <c r="EP28" s="48"/>
      <c r="EQ28" s="48"/>
      <c r="ER28" s="48">
        <f t="shared" si="0"/>
        <v>0</v>
      </c>
      <c r="ES28" s="48"/>
      <c r="ET28" s="48"/>
      <c r="EU28" s="48"/>
      <c r="EV28" s="48">
        <f t="shared" si="1"/>
        <v>0</v>
      </c>
      <c r="EW28" s="48"/>
      <c r="EX28" s="48"/>
      <c r="EY28" s="48"/>
      <c r="EZ28" s="48"/>
      <c r="FA28" s="48"/>
      <c r="FB28" s="48"/>
      <c r="FC28" s="48"/>
      <c r="FD28" s="48"/>
    </row>
    <row r="29" spans="1:160" s="51" customFormat="1" ht="31.2" x14ac:dyDescent="0.3">
      <c r="A29" s="50" t="s">
        <v>92</v>
      </c>
      <c r="B29" s="39" t="s">
        <v>153</v>
      </c>
      <c r="C29" s="41" t="s">
        <v>146</v>
      </c>
      <c r="D29" s="44">
        <f t="shared" si="2"/>
        <v>50</v>
      </c>
      <c r="E29" s="44">
        <v>50</v>
      </c>
      <c r="F29" s="44"/>
      <c r="G29" s="44"/>
      <c r="H29" s="48">
        <f t="shared" si="3"/>
        <v>1452.8</v>
      </c>
      <c r="I29" s="47">
        <v>567.29999999999995</v>
      </c>
      <c r="J29" s="48"/>
      <c r="K29" s="47">
        <v>741.5</v>
      </c>
      <c r="L29" s="48"/>
      <c r="M29" s="48">
        <v>55</v>
      </c>
      <c r="N29" s="48">
        <v>75</v>
      </c>
      <c r="O29" s="47"/>
      <c r="P29" s="47">
        <v>4</v>
      </c>
      <c r="Q29" s="48"/>
      <c r="R29" s="47">
        <v>6</v>
      </c>
      <c r="S29" s="48"/>
      <c r="T29" s="47"/>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7"/>
      <c r="AX29" s="47"/>
      <c r="AY29" s="47"/>
      <c r="AZ29" s="47">
        <v>1</v>
      </c>
      <c r="BA29" s="47"/>
      <c r="BB29" s="47"/>
      <c r="BC29" s="48"/>
      <c r="BD29" s="47">
        <v>1</v>
      </c>
      <c r="BE29" s="47">
        <v>2</v>
      </c>
      <c r="BF29" s="48"/>
      <c r="BG29" s="47"/>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f t="shared" si="4"/>
        <v>360</v>
      </c>
      <c r="DH29" s="48">
        <v>114</v>
      </c>
      <c r="DI29" s="48"/>
      <c r="DJ29" s="48"/>
      <c r="DK29" s="48"/>
      <c r="DL29" s="48"/>
      <c r="DM29" s="48"/>
      <c r="DN29" s="48"/>
      <c r="DO29" s="48"/>
      <c r="DP29" s="48"/>
      <c r="DQ29" s="48"/>
      <c r="DR29" s="48"/>
      <c r="DS29" s="48">
        <v>163</v>
      </c>
      <c r="DT29" s="48"/>
      <c r="DU29" s="48"/>
      <c r="DV29" s="48">
        <v>83</v>
      </c>
      <c r="DW29" s="48"/>
      <c r="DX29" s="48"/>
      <c r="DY29" s="48">
        <f t="shared" si="5"/>
        <v>150</v>
      </c>
      <c r="DZ29" s="47">
        <v>150</v>
      </c>
      <c r="EA29" s="47"/>
      <c r="EB29" s="48"/>
      <c r="EC29" s="48"/>
      <c r="ED29" s="48"/>
      <c r="EE29" s="48"/>
      <c r="EF29" s="48"/>
      <c r="EG29" s="48"/>
      <c r="EH29" s="48"/>
      <c r="EI29" s="48"/>
      <c r="EJ29" s="48"/>
      <c r="EK29" s="47"/>
      <c r="EL29" s="47"/>
      <c r="EM29" s="48"/>
      <c r="EN29" s="48"/>
      <c r="EO29" s="48"/>
      <c r="EP29" s="48"/>
      <c r="EQ29" s="48">
        <v>4</v>
      </c>
      <c r="ER29" s="48">
        <f t="shared" si="0"/>
        <v>1</v>
      </c>
      <c r="ES29" s="48"/>
      <c r="ET29" s="48"/>
      <c r="EU29" s="48">
        <v>1</v>
      </c>
      <c r="EV29" s="48">
        <f t="shared" si="1"/>
        <v>69</v>
      </c>
      <c r="EW29" s="48">
        <v>2</v>
      </c>
      <c r="EX29" s="48"/>
      <c r="EY29" s="48"/>
      <c r="EZ29" s="48">
        <v>42</v>
      </c>
      <c r="FA29" s="48"/>
      <c r="FB29" s="48">
        <v>15</v>
      </c>
      <c r="FC29" s="48"/>
      <c r="FD29" s="48">
        <v>10</v>
      </c>
    </row>
    <row r="30" spans="1:160" s="51" customFormat="1" ht="31.2" x14ac:dyDescent="0.3">
      <c r="A30" s="50" t="s">
        <v>93</v>
      </c>
      <c r="B30" s="39" t="s">
        <v>154</v>
      </c>
      <c r="C30" s="41" t="s">
        <v>146</v>
      </c>
      <c r="D30" s="44">
        <f t="shared" si="2"/>
        <v>51</v>
      </c>
      <c r="E30" s="44">
        <v>51</v>
      </c>
      <c r="F30" s="44"/>
      <c r="G30" s="44"/>
      <c r="H30" s="48">
        <f t="shared" si="3"/>
        <v>1437.3000000000002</v>
      </c>
      <c r="I30" s="47">
        <v>610.6</v>
      </c>
      <c r="J30" s="48"/>
      <c r="K30" s="47">
        <v>680.3</v>
      </c>
      <c r="L30" s="48"/>
      <c r="M30" s="48">
        <v>76</v>
      </c>
      <c r="N30" s="48">
        <v>48.9</v>
      </c>
      <c r="O30" s="47"/>
      <c r="P30" s="47">
        <v>6.5</v>
      </c>
      <c r="Q30" s="48"/>
      <c r="R30" s="47">
        <v>6</v>
      </c>
      <c r="S30" s="48"/>
      <c r="T30" s="47"/>
      <c r="U30" s="48">
        <v>2</v>
      </c>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7"/>
      <c r="AX30" s="47">
        <v>3</v>
      </c>
      <c r="AY30" s="47"/>
      <c r="AZ30" s="47"/>
      <c r="BA30" s="47">
        <v>1</v>
      </c>
      <c r="BB30" s="47"/>
      <c r="BC30" s="48"/>
      <c r="BD30" s="47">
        <v>2</v>
      </c>
      <c r="BE30" s="47">
        <v>1</v>
      </c>
      <c r="BF30" s="48"/>
      <c r="BG30" s="47"/>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f t="shared" si="4"/>
        <v>310</v>
      </c>
      <c r="DH30" s="48">
        <v>99</v>
      </c>
      <c r="DI30" s="48"/>
      <c r="DJ30" s="48"/>
      <c r="DK30" s="48"/>
      <c r="DL30" s="48"/>
      <c r="DM30" s="48"/>
      <c r="DN30" s="48"/>
      <c r="DO30" s="48"/>
      <c r="DP30" s="48"/>
      <c r="DQ30" s="48"/>
      <c r="DR30" s="48"/>
      <c r="DS30" s="48">
        <v>127</v>
      </c>
      <c r="DT30" s="48"/>
      <c r="DU30" s="48"/>
      <c r="DV30" s="48">
        <v>84</v>
      </c>
      <c r="DW30" s="48"/>
      <c r="DX30" s="48"/>
      <c r="DY30" s="48">
        <f t="shared" si="5"/>
        <v>132</v>
      </c>
      <c r="DZ30" s="47">
        <v>132</v>
      </c>
      <c r="EA30" s="47"/>
      <c r="EB30" s="48"/>
      <c r="EC30" s="48"/>
      <c r="ED30" s="48"/>
      <c r="EE30" s="48"/>
      <c r="EF30" s="48"/>
      <c r="EG30" s="48"/>
      <c r="EH30" s="48"/>
      <c r="EI30" s="48"/>
      <c r="EJ30" s="48"/>
      <c r="EK30" s="47"/>
      <c r="EL30" s="47"/>
      <c r="EM30" s="48"/>
      <c r="EN30" s="48"/>
      <c r="EO30" s="48"/>
      <c r="EP30" s="48"/>
      <c r="EQ30" s="48">
        <v>2</v>
      </c>
      <c r="ER30" s="48">
        <f t="shared" si="0"/>
        <v>1</v>
      </c>
      <c r="ES30" s="48"/>
      <c r="ET30" s="48">
        <v>1</v>
      </c>
      <c r="EU30" s="48"/>
      <c r="EV30" s="48">
        <f t="shared" si="1"/>
        <v>57</v>
      </c>
      <c r="EW30" s="48">
        <v>1</v>
      </c>
      <c r="EX30" s="48"/>
      <c r="EY30" s="48"/>
      <c r="EZ30" s="48">
        <v>34</v>
      </c>
      <c r="FA30" s="48"/>
      <c r="FB30" s="48">
        <v>14</v>
      </c>
      <c r="FC30" s="48"/>
      <c r="FD30" s="48">
        <v>8</v>
      </c>
    </row>
    <row r="31" spans="1:160" s="51" customFormat="1" ht="31.2" x14ac:dyDescent="0.3">
      <c r="A31" s="50" t="s">
        <v>94</v>
      </c>
      <c r="B31" s="39" t="s">
        <v>155</v>
      </c>
      <c r="C31" s="41" t="s">
        <v>146</v>
      </c>
      <c r="D31" s="44">
        <f t="shared" si="2"/>
        <v>20</v>
      </c>
      <c r="E31" s="44">
        <v>20</v>
      </c>
      <c r="F31" s="44"/>
      <c r="G31" s="44"/>
      <c r="H31" s="48">
        <f t="shared" si="3"/>
        <v>448.29999999999995</v>
      </c>
      <c r="I31" s="47">
        <v>210</v>
      </c>
      <c r="J31" s="48"/>
      <c r="K31" s="47">
        <v>213.4</v>
      </c>
      <c r="L31" s="48"/>
      <c r="M31" s="48">
        <v>15</v>
      </c>
      <c r="N31" s="48"/>
      <c r="O31" s="47"/>
      <c r="P31" s="47">
        <v>2</v>
      </c>
      <c r="Q31" s="48"/>
      <c r="R31" s="47">
        <v>1</v>
      </c>
      <c r="S31" s="48"/>
      <c r="T31" s="47">
        <v>1</v>
      </c>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c r="AW31" s="47">
        <v>1</v>
      </c>
      <c r="AX31" s="47">
        <v>1</v>
      </c>
      <c r="AY31" s="47"/>
      <c r="AZ31" s="47">
        <v>2</v>
      </c>
      <c r="BA31" s="47">
        <v>1.9</v>
      </c>
      <c r="BB31" s="47"/>
      <c r="BC31" s="48"/>
      <c r="BD31" s="47"/>
      <c r="BE31" s="47"/>
      <c r="BF31" s="48"/>
      <c r="BG31" s="47"/>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f t="shared" si="4"/>
        <v>185</v>
      </c>
      <c r="DH31" s="48">
        <v>37</v>
      </c>
      <c r="DI31" s="48"/>
      <c r="DJ31" s="48"/>
      <c r="DK31" s="48"/>
      <c r="DL31" s="48"/>
      <c r="DM31" s="48"/>
      <c r="DN31" s="48"/>
      <c r="DO31" s="48"/>
      <c r="DP31" s="48"/>
      <c r="DQ31" s="48"/>
      <c r="DR31" s="48"/>
      <c r="DS31" s="48">
        <v>125</v>
      </c>
      <c r="DT31" s="48"/>
      <c r="DU31" s="48"/>
      <c r="DV31" s="48">
        <v>23</v>
      </c>
      <c r="DW31" s="48"/>
      <c r="DX31" s="48"/>
      <c r="DY31" s="48">
        <f t="shared" si="5"/>
        <v>50</v>
      </c>
      <c r="DZ31" s="47">
        <v>49</v>
      </c>
      <c r="EA31" s="47">
        <v>1</v>
      </c>
      <c r="EB31" s="48"/>
      <c r="EC31" s="48"/>
      <c r="ED31" s="48"/>
      <c r="EE31" s="48"/>
      <c r="EF31" s="48"/>
      <c r="EG31" s="48"/>
      <c r="EH31" s="48"/>
      <c r="EI31" s="48"/>
      <c r="EJ31" s="48"/>
      <c r="EK31" s="47"/>
      <c r="EL31" s="47"/>
      <c r="EM31" s="48"/>
      <c r="EN31" s="48"/>
      <c r="EO31" s="48"/>
      <c r="EP31" s="48"/>
      <c r="EQ31" s="48"/>
      <c r="ER31" s="48">
        <f t="shared" si="0"/>
        <v>1</v>
      </c>
      <c r="ES31" s="48"/>
      <c r="ET31" s="48"/>
      <c r="EU31" s="48">
        <v>1</v>
      </c>
      <c r="EV31" s="48">
        <f t="shared" si="1"/>
        <v>0</v>
      </c>
      <c r="EW31" s="48"/>
      <c r="EX31" s="48"/>
      <c r="EY31" s="48"/>
      <c r="EZ31" s="48"/>
      <c r="FA31" s="48"/>
      <c r="FB31" s="48"/>
      <c r="FC31" s="48"/>
      <c r="FD31" s="48"/>
    </row>
    <row r="32" spans="1:160" s="51" customFormat="1" ht="31.2" x14ac:dyDescent="0.3">
      <c r="A32" s="50" t="s">
        <v>95</v>
      </c>
      <c r="B32" s="39" t="s">
        <v>156</v>
      </c>
      <c r="C32" s="41" t="s">
        <v>146</v>
      </c>
      <c r="D32" s="44">
        <f t="shared" si="2"/>
        <v>31</v>
      </c>
      <c r="E32" s="44">
        <v>31</v>
      </c>
      <c r="F32" s="44"/>
      <c r="G32" s="44"/>
      <c r="H32" s="48">
        <f t="shared" si="3"/>
        <v>847</v>
      </c>
      <c r="I32" s="47">
        <v>353.6</v>
      </c>
      <c r="J32" s="48"/>
      <c r="K32" s="47">
        <v>420</v>
      </c>
      <c r="L32" s="48"/>
      <c r="M32" s="48"/>
      <c r="N32" s="48">
        <v>59</v>
      </c>
      <c r="O32" s="47"/>
      <c r="P32" s="47">
        <v>4</v>
      </c>
      <c r="Q32" s="48"/>
      <c r="R32" s="47">
        <v>2</v>
      </c>
      <c r="S32" s="48"/>
      <c r="T32" s="47"/>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c r="AW32" s="47"/>
      <c r="AX32" s="47">
        <v>1</v>
      </c>
      <c r="AY32" s="47"/>
      <c r="AZ32" s="47">
        <v>0.4</v>
      </c>
      <c r="BA32" s="47">
        <v>5</v>
      </c>
      <c r="BB32" s="47"/>
      <c r="BC32" s="48"/>
      <c r="BD32" s="47">
        <v>1</v>
      </c>
      <c r="BE32" s="47"/>
      <c r="BF32" s="48"/>
      <c r="BG32" s="47">
        <v>1</v>
      </c>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f t="shared" si="4"/>
        <v>220</v>
      </c>
      <c r="DH32" s="48">
        <v>120</v>
      </c>
      <c r="DI32" s="48"/>
      <c r="DJ32" s="48"/>
      <c r="DK32" s="48"/>
      <c r="DL32" s="48"/>
      <c r="DM32" s="48"/>
      <c r="DN32" s="48"/>
      <c r="DO32" s="48"/>
      <c r="DP32" s="48"/>
      <c r="DQ32" s="48"/>
      <c r="DR32" s="48"/>
      <c r="DS32" s="48">
        <v>95</v>
      </c>
      <c r="DT32" s="48"/>
      <c r="DU32" s="48"/>
      <c r="DV32" s="48">
        <v>5</v>
      </c>
      <c r="DW32" s="48"/>
      <c r="DX32" s="48"/>
      <c r="DY32" s="48">
        <f t="shared" si="5"/>
        <v>75</v>
      </c>
      <c r="DZ32" s="47">
        <v>75</v>
      </c>
      <c r="EA32" s="47"/>
      <c r="EB32" s="48"/>
      <c r="EC32" s="48"/>
      <c r="ED32" s="48"/>
      <c r="EE32" s="48"/>
      <c r="EF32" s="48"/>
      <c r="EG32" s="48"/>
      <c r="EH32" s="48"/>
      <c r="EI32" s="48"/>
      <c r="EJ32" s="48"/>
      <c r="EK32" s="47"/>
      <c r="EL32" s="47"/>
      <c r="EM32" s="48"/>
      <c r="EN32" s="48"/>
      <c r="EO32" s="48"/>
      <c r="EP32" s="48"/>
      <c r="EQ32" s="48"/>
      <c r="ER32" s="48">
        <f t="shared" si="0"/>
        <v>1</v>
      </c>
      <c r="ES32" s="48"/>
      <c r="ET32" s="48">
        <v>1</v>
      </c>
      <c r="EU32" s="48"/>
      <c r="EV32" s="48">
        <f t="shared" si="1"/>
        <v>0</v>
      </c>
      <c r="EW32" s="48"/>
      <c r="EX32" s="48"/>
      <c r="EY32" s="48"/>
      <c r="EZ32" s="48"/>
      <c r="FA32" s="48"/>
      <c r="FB32" s="48"/>
      <c r="FC32" s="48"/>
      <c r="FD32" s="48"/>
    </row>
    <row r="33" spans="1:160" s="51" customFormat="1" ht="62.4" x14ac:dyDescent="0.3">
      <c r="A33" s="50" t="s">
        <v>96</v>
      </c>
      <c r="B33" s="39" t="s">
        <v>157</v>
      </c>
      <c r="C33" s="41" t="s">
        <v>146</v>
      </c>
      <c r="D33" s="44">
        <f t="shared" si="2"/>
        <v>37</v>
      </c>
      <c r="E33" s="44">
        <v>37</v>
      </c>
      <c r="F33" s="44"/>
      <c r="G33" s="44"/>
      <c r="H33" s="48">
        <f t="shared" si="3"/>
        <v>982</v>
      </c>
      <c r="I33" s="47">
        <v>0</v>
      </c>
      <c r="J33" s="48"/>
      <c r="K33" s="47">
        <v>811.8</v>
      </c>
      <c r="L33" s="48"/>
      <c r="M33" s="48">
        <v>78</v>
      </c>
      <c r="N33" s="48">
        <v>76</v>
      </c>
      <c r="O33" s="47"/>
      <c r="P33" s="47"/>
      <c r="Q33" s="48"/>
      <c r="R33" s="47">
        <v>1</v>
      </c>
      <c r="S33" s="48"/>
      <c r="T33" s="47"/>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7"/>
      <c r="AX33" s="47"/>
      <c r="AY33" s="47"/>
      <c r="AZ33" s="47"/>
      <c r="BA33" s="47">
        <v>9.5</v>
      </c>
      <c r="BB33" s="47">
        <v>5</v>
      </c>
      <c r="BC33" s="48"/>
      <c r="BD33" s="47"/>
      <c r="BE33" s="47">
        <v>0.7</v>
      </c>
      <c r="BF33" s="48"/>
      <c r="BG33" s="47"/>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f t="shared" si="4"/>
        <v>130</v>
      </c>
      <c r="DH33" s="48">
        <v>0</v>
      </c>
      <c r="DI33" s="48"/>
      <c r="DJ33" s="48"/>
      <c r="DK33" s="48"/>
      <c r="DL33" s="48"/>
      <c r="DM33" s="48"/>
      <c r="DN33" s="48"/>
      <c r="DO33" s="48"/>
      <c r="DP33" s="48"/>
      <c r="DQ33" s="48"/>
      <c r="DR33" s="48"/>
      <c r="DS33" s="48">
        <v>130</v>
      </c>
      <c r="DT33" s="48"/>
      <c r="DU33" s="48"/>
      <c r="DV33" s="48">
        <v>0</v>
      </c>
      <c r="DW33" s="48"/>
      <c r="DX33" s="48"/>
      <c r="DY33" s="48">
        <f t="shared" si="5"/>
        <v>130</v>
      </c>
      <c r="DZ33" s="47">
        <v>0</v>
      </c>
      <c r="EA33" s="47"/>
      <c r="EB33" s="48"/>
      <c r="EC33" s="48"/>
      <c r="ED33" s="48"/>
      <c r="EE33" s="48"/>
      <c r="EF33" s="48"/>
      <c r="EG33" s="48"/>
      <c r="EH33" s="48"/>
      <c r="EI33" s="48"/>
      <c r="EJ33" s="48"/>
      <c r="EK33" s="47">
        <v>130</v>
      </c>
      <c r="EL33" s="47"/>
      <c r="EM33" s="48"/>
      <c r="EN33" s="48"/>
      <c r="EO33" s="48"/>
      <c r="EP33" s="48"/>
      <c r="EQ33" s="48">
        <v>7</v>
      </c>
      <c r="ER33" s="48">
        <f t="shared" si="0"/>
        <v>1</v>
      </c>
      <c r="ES33" s="48"/>
      <c r="ET33" s="48"/>
      <c r="EU33" s="48">
        <v>1</v>
      </c>
      <c r="EV33" s="48">
        <f t="shared" si="1"/>
        <v>0</v>
      </c>
      <c r="EW33" s="48"/>
      <c r="EX33" s="48"/>
      <c r="EY33" s="48"/>
      <c r="EZ33" s="48"/>
      <c r="FA33" s="48"/>
      <c r="FB33" s="48"/>
      <c r="FC33" s="48"/>
      <c r="FD33" s="48"/>
    </row>
    <row r="34" spans="1:160" s="51" customFormat="1" ht="31.2" x14ac:dyDescent="0.3">
      <c r="A34" s="50" t="s">
        <v>97</v>
      </c>
      <c r="B34" s="39" t="s">
        <v>158</v>
      </c>
      <c r="C34" s="41" t="s">
        <v>146</v>
      </c>
      <c r="D34" s="44">
        <f t="shared" si="2"/>
        <v>26</v>
      </c>
      <c r="E34" s="44">
        <v>26</v>
      </c>
      <c r="F34" s="44"/>
      <c r="G34" s="44"/>
      <c r="H34" s="48">
        <f t="shared" si="3"/>
        <v>713.5</v>
      </c>
      <c r="I34" s="47">
        <v>334.2</v>
      </c>
      <c r="J34" s="48"/>
      <c r="K34" s="47">
        <v>320.3</v>
      </c>
      <c r="L34" s="48"/>
      <c r="M34" s="48">
        <v>21</v>
      </c>
      <c r="N34" s="48">
        <v>29</v>
      </c>
      <c r="O34" s="47"/>
      <c r="P34" s="47">
        <v>2</v>
      </c>
      <c r="Q34" s="48"/>
      <c r="R34" s="47">
        <v>5</v>
      </c>
      <c r="S34" s="48"/>
      <c r="T34" s="47"/>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7"/>
      <c r="AX34" s="47"/>
      <c r="AY34" s="47"/>
      <c r="AZ34" s="47">
        <v>1</v>
      </c>
      <c r="BA34" s="47">
        <v>1</v>
      </c>
      <c r="BB34" s="47"/>
      <c r="BC34" s="48"/>
      <c r="BD34" s="47"/>
      <c r="BE34" s="47"/>
      <c r="BF34" s="48"/>
      <c r="BG34" s="47"/>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f t="shared" si="4"/>
        <v>150</v>
      </c>
      <c r="DH34" s="48">
        <v>60</v>
      </c>
      <c r="DI34" s="48"/>
      <c r="DJ34" s="48"/>
      <c r="DK34" s="48"/>
      <c r="DL34" s="48"/>
      <c r="DM34" s="48"/>
      <c r="DN34" s="48"/>
      <c r="DO34" s="48"/>
      <c r="DP34" s="48"/>
      <c r="DQ34" s="48"/>
      <c r="DR34" s="48"/>
      <c r="DS34" s="48">
        <v>70</v>
      </c>
      <c r="DT34" s="48"/>
      <c r="DU34" s="48"/>
      <c r="DV34" s="48">
        <v>20</v>
      </c>
      <c r="DW34" s="48"/>
      <c r="DX34" s="48"/>
      <c r="DY34" s="48">
        <f t="shared" si="5"/>
        <v>50</v>
      </c>
      <c r="DZ34" s="47">
        <v>50</v>
      </c>
      <c r="EA34" s="47"/>
      <c r="EB34" s="48"/>
      <c r="EC34" s="48"/>
      <c r="ED34" s="48"/>
      <c r="EE34" s="48"/>
      <c r="EF34" s="48"/>
      <c r="EG34" s="48"/>
      <c r="EH34" s="48"/>
      <c r="EI34" s="48"/>
      <c r="EJ34" s="48"/>
      <c r="EK34" s="47"/>
      <c r="EL34" s="47"/>
      <c r="EM34" s="48"/>
      <c r="EN34" s="48"/>
      <c r="EO34" s="48"/>
      <c r="EP34" s="48"/>
      <c r="EQ34" s="48">
        <v>2</v>
      </c>
      <c r="ER34" s="48">
        <f t="shared" si="0"/>
        <v>1</v>
      </c>
      <c r="ES34" s="48"/>
      <c r="ET34" s="48">
        <v>1</v>
      </c>
      <c r="EU34" s="48"/>
      <c r="EV34" s="48">
        <f t="shared" si="1"/>
        <v>36</v>
      </c>
      <c r="EW34" s="48">
        <v>1</v>
      </c>
      <c r="EX34" s="48"/>
      <c r="EY34" s="48"/>
      <c r="EZ34" s="48">
        <v>22</v>
      </c>
      <c r="FA34" s="48"/>
      <c r="FB34" s="48">
        <v>10</v>
      </c>
      <c r="FC34" s="48"/>
      <c r="FD34" s="48">
        <v>3</v>
      </c>
    </row>
    <row r="35" spans="1:160" s="51" customFormat="1" ht="31.2" x14ac:dyDescent="0.3">
      <c r="A35" s="50" t="s">
        <v>98</v>
      </c>
      <c r="B35" s="39" t="s">
        <v>159</v>
      </c>
      <c r="C35" s="41" t="s">
        <v>146</v>
      </c>
      <c r="D35" s="44">
        <f t="shared" si="2"/>
        <v>46</v>
      </c>
      <c r="E35" s="44">
        <v>46</v>
      </c>
      <c r="F35" s="44"/>
      <c r="G35" s="44"/>
      <c r="H35" s="48">
        <f t="shared" si="3"/>
        <v>1277.5999999999999</v>
      </c>
      <c r="I35" s="47">
        <v>576.9</v>
      </c>
      <c r="J35" s="48"/>
      <c r="K35" s="47">
        <v>589.20000000000005</v>
      </c>
      <c r="L35" s="48"/>
      <c r="M35" s="48">
        <v>40.6</v>
      </c>
      <c r="N35" s="48">
        <v>43</v>
      </c>
      <c r="O35" s="47"/>
      <c r="P35" s="47">
        <v>8.4</v>
      </c>
      <c r="Q35" s="48"/>
      <c r="R35" s="47">
        <v>11</v>
      </c>
      <c r="S35" s="48"/>
      <c r="T35" s="47">
        <v>2</v>
      </c>
      <c r="U35" s="48">
        <v>1</v>
      </c>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7"/>
      <c r="AX35" s="47"/>
      <c r="AY35" s="47"/>
      <c r="AZ35" s="47">
        <v>1</v>
      </c>
      <c r="BA35" s="47"/>
      <c r="BB35" s="47"/>
      <c r="BC35" s="48"/>
      <c r="BD35" s="47">
        <v>1.5</v>
      </c>
      <c r="BE35" s="47">
        <v>3</v>
      </c>
      <c r="BF35" s="48"/>
      <c r="BG35" s="47"/>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f t="shared" si="4"/>
        <v>240</v>
      </c>
      <c r="DH35" s="48">
        <v>162</v>
      </c>
      <c r="DI35" s="48"/>
      <c r="DJ35" s="48"/>
      <c r="DK35" s="48"/>
      <c r="DL35" s="48"/>
      <c r="DM35" s="48"/>
      <c r="DN35" s="48"/>
      <c r="DO35" s="48"/>
      <c r="DP35" s="48"/>
      <c r="DQ35" s="48"/>
      <c r="DR35" s="48"/>
      <c r="DS35" s="48">
        <v>68</v>
      </c>
      <c r="DT35" s="48"/>
      <c r="DU35" s="48"/>
      <c r="DV35" s="48">
        <v>10</v>
      </c>
      <c r="DW35" s="48"/>
      <c r="DX35" s="48"/>
      <c r="DY35" s="48">
        <f t="shared" si="5"/>
        <v>25</v>
      </c>
      <c r="DZ35" s="47">
        <v>25</v>
      </c>
      <c r="EA35" s="47"/>
      <c r="EB35" s="48"/>
      <c r="EC35" s="48"/>
      <c r="ED35" s="48"/>
      <c r="EE35" s="48"/>
      <c r="EF35" s="48"/>
      <c r="EG35" s="48"/>
      <c r="EH35" s="48"/>
      <c r="EI35" s="48"/>
      <c r="EJ35" s="48"/>
      <c r="EK35" s="47"/>
      <c r="EL35" s="47"/>
      <c r="EM35" s="48"/>
      <c r="EN35" s="48"/>
      <c r="EO35" s="48"/>
      <c r="EP35" s="48"/>
      <c r="EQ35" s="48">
        <v>3</v>
      </c>
      <c r="ER35" s="48">
        <f t="shared" si="0"/>
        <v>1</v>
      </c>
      <c r="ES35" s="48"/>
      <c r="ET35" s="48">
        <v>1</v>
      </c>
      <c r="EU35" s="48"/>
      <c r="EV35" s="48">
        <f t="shared" si="1"/>
        <v>29</v>
      </c>
      <c r="EW35" s="48">
        <v>1</v>
      </c>
      <c r="EX35" s="48"/>
      <c r="EY35" s="48"/>
      <c r="EZ35" s="48">
        <v>15</v>
      </c>
      <c r="FA35" s="48"/>
      <c r="FB35" s="48">
        <v>9</v>
      </c>
      <c r="FC35" s="48"/>
      <c r="FD35" s="48">
        <v>4</v>
      </c>
    </row>
    <row r="36" spans="1:160" s="51" customFormat="1" ht="31.2" x14ac:dyDescent="0.3">
      <c r="A36" s="50" t="s">
        <v>99</v>
      </c>
      <c r="B36" s="39" t="s">
        <v>160</v>
      </c>
      <c r="C36" s="41" t="s">
        <v>146</v>
      </c>
      <c r="D36" s="44">
        <f t="shared" si="2"/>
        <v>17</v>
      </c>
      <c r="E36" s="44">
        <v>17</v>
      </c>
      <c r="F36" s="44"/>
      <c r="G36" s="44"/>
      <c r="H36" s="48">
        <f t="shared" si="3"/>
        <v>401.40000000000003</v>
      </c>
      <c r="I36" s="47">
        <v>136.9</v>
      </c>
      <c r="J36" s="48"/>
      <c r="K36" s="47">
        <v>207.2</v>
      </c>
      <c r="L36" s="48"/>
      <c r="M36" s="48">
        <v>21</v>
      </c>
      <c r="N36" s="48">
        <v>25</v>
      </c>
      <c r="O36" s="47"/>
      <c r="P36" s="47">
        <v>1</v>
      </c>
      <c r="Q36" s="48"/>
      <c r="R36" s="47">
        <v>1</v>
      </c>
      <c r="S36" s="48"/>
      <c r="T36" s="47"/>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7">
        <v>1</v>
      </c>
      <c r="AX36" s="47">
        <v>1</v>
      </c>
      <c r="AY36" s="47">
        <v>1</v>
      </c>
      <c r="AZ36" s="47">
        <v>1</v>
      </c>
      <c r="BA36" s="47">
        <v>2.2999999999999998</v>
      </c>
      <c r="BB36" s="47"/>
      <c r="BC36" s="48"/>
      <c r="BD36" s="47">
        <v>1</v>
      </c>
      <c r="BE36" s="47">
        <v>2</v>
      </c>
      <c r="BF36" s="48"/>
      <c r="BG36" s="47"/>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f t="shared" si="4"/>
        <v>235</v>
      </c>
      <c r="DH36" s="48">
        <v>78</v>
      </c>
      <c r="DI36" s="48"/>
      <c r="DJ36" s="48"/>
      <c r="DK36" s="48"/>
      <c r="DL36" s="48"/>
      <c r="DM36" s="48"/>
      <c r="DN36" s="48"/>
      <c r="DO36" s="48"/>
      <c r="DP36" s="48"/>
      <c r="DQ36" s="48"/>
      <c r="DR36" s="48"/>
      <c r="DS36" s="48">
        <v>134</v>
      </c>
      <c r="DT36" s="48"/>
      <c r="DU36" s="48"/>
      <c r="DV36" s="48">
        <v>23</v>
      </c>
      <c r="DW36" s="48"/>
      <c r="DX36" s="48"/>
      <c r="DY36" s="48">
        <f t="shared" si="5"/>
        <v>25</v>
      </c>
      <c r="DZ36" s="47">
        <v>25</v>
      </c>
      <c r="EA36" s="47"/>
      <c r="EB36" s="48"/>
      <c r="EC36" s="48"/>
      <c r="ED36" s="48"/>
      <c r="EE36" s="48"/>
      <c r="EF36" s="48"/>
      <c r="EG36" s="48"/>
      <c r="EH36" s="48"/>
      <c r="EI36" s="48"/>
      <c r="EJ36" s="48"/>
      <c r="EK36" s="47"/>
      <c r="EL36" s="47"/>
      <c r="EM36" s="48"/>
      <c r="EN36" s="48"/>
      <c r="EO36" s="48"/>
      <c r="EP36" s="48"/>
      <c r="EQ36" s="48"/>
      <c r="ER36" s="48">
        <f t="shared" si="0"/>
        <v>1</v>
      </c>
      <c r="ES36" s="48"/>
      <c r="ET36" s="48"/>
      <c r="EU36" s="48">
        <v>1</v>
      </c>
      <c r="EV36" s="48">
        <f t="shared" si="1"/>
        <v>0</v>
      </c>
      <c r="EW36" s="48"/>
      <c r="EX36" s="48"/>
      <c r="EY36" s="48"/>
      <c r="EZ36" s="48"/>
      <c r="FA36" s="48"/>
      <c r="FB36" s="48"/>
      <c r="FC36" s="48"/>
      <c r="FD36" s="48"/>
    </row>
    <row r="37" spans="1:160" s="51" customFormat="1" ht="31.2" x14ac:dyDescent="0.3">
      <c r="A37" s="50" t="s">
        <v>100</v>
      </c>
      <c r="B37" s="39" t="s">
        <v>161</v>
      </c>
      <c r="C37" s="41" t="s">
        <v>146</v>
      </c>
      <c r="D37" s="44">
        <f t="shared" si="2"/>
        <v>35</v>
      </c>
      <c r="E37" s="44">
        <v>35</v>
      </c>
      <c r="F37" s="44"/>
      <c r="G37" s="44">
        <v>20</v>
      </c>
      <c r="H37" s="48">
        <f t="shared" si="3"/>
        <v>1334.7000000000003</v>
      </c>
      <c r="I37" s="47">
        <v>396.5</v>
      </c>
      <c r="J37" s="48"/>
      <c r="K37" s="47">
        <v>389.6</v>
      </c>
      <c r="L37" s="48"/>
      <c r="M37" s="48">
        <v>28</v>
      </c>
      <c r="N37" s="48">
        <v>39</v>
      </c>
      <c r="O37" s="47"/>
      <c r="P37" s="47">
        <v>10</v>
      </c>
      <c r="Q37" s="48"/>
      <c r="R37" s="47">
        <v>1</v>
      </c>
      <c r="S37" s="48"/>
      <c r="T37" s="47">
        <v>1</v>
      </c>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7">
        <v>4</v>
      </c>
      <c r="AX37" s="47">
        <v>4</v>
      </c>
      <c r="AY37" s="47"/>
      <c r="AZ37" s="47">
        <v>2.2000000000000002</v>
      </c>
      <c r="BA37" s="47">
        <v>2.2000000000000002</v>
      </c>
      <c r="BB37" s="47"/>
      <c r="BC37" s="48"/>
      <c r="BD37" s="47"/>
      <c r="BE37" s="47"/>
      <c r="BF37" s="48"/>
      <c r="BG37" s="47"/>
      <c r="BH37" s="48"/>
      <c r="BI37" s="48"/>
      <c r="BJ37" s="48"/>
      <c r="BK37" s="48"/>
      <c r="BL37" s="48"/>
      <c r="BM37" s="48"/>
      <c r="BN37" s="48"/>
      <c r="BO37" s="48"/>
      <c r="BP37" s="48"/>
      <c r="BQ37" s="48"/>
      <c r="BR37" s="48"/>
      <c r="BS37" s="48"/>
      <c r="BT37" s="48"/>
      <c r="BU37" s="48"/>
      <c r="BV37" s="47">
        <v>71.599999999999994</v>
      </c>
      <c r="BW37" s="47">
        <v>202.9</v>
      </c>
      <c r="BX37" s="48"/>
      <c r="BY37" s="48"/>
      <c r="BZ37" s="48"/>
      <c r="CA37" s="48"/>
      <c r="CB37" s="48"/>
      <c r="CC37" s="48"/>
      <c r="CD37" s="48"/>
      <c r="CE37" s="48"/>
      <c r="CF37" s="48"/>
      <c r="CG37" s="48"/>
      <c r="CH37" s="48"/>
      <c r="CI37" s="48">
        <v>182.7</v>
      </c>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f t="shared" si="4"/>
        <v>175</v>
      </c>
      <c r="DH37" s="48">
        <v>104</v>
      </c>
      <c r="DI37" s="48"/>
      <c r="DJ37" s="48"/>
      <c r="DK37" s="48"/>
      <c r="DL37" s="48"/>
      <c r="DM37" s="48"/>
      <c r="DN37" s="48"/>
      <c r="DO37" s="48"/>
      <c r="DP37" s="48"/>
      <c r="DQ37" s="48"/>
      <c r="DR37" s="48"/>
      <c r="DS37" s="48">
        <v>66</v>
      </c>
      <c r="DT37" s="48"/>
      <c r="DU37" s="48"/>
      <c r="DV37" s="48">
        <v>5</v>
      </c>
      <c r="DW37" s="48"/>
      <c r="DX37" s="48"/>
      <c r="DY37" s="48">
        <f t="shared" si="5"/>
        <v>173</v>
      </c>
      <c r="DZ37" s="47">
        <v>170</v>
      </c>
      <c r="EA37" s="47">
        <v>3</v>
      </c>
      <c r="EB37" s="48"/>
      <c r="EC37" s="48"/>
      <c r="ED37" s="48"/>
      <c r="EE37" s="48"/>
      <c r="EF37" s="48"/>
      <c r="EG37" s="48"/>
      <c r="EH37" s="48"/>
      <c r="EI37" s="48"/>
      <c r="EJ37" s="48"/>
      <c r="EK37" s="47"/>
      <c r="EL37" s="47"/>
      <c r="EM37" s="48"/>
      <c r="EN37" s="48"/>
      <c r="EO37" s="48"/>
      <c r="EP37" s="48"/>
      <c r="EQ37" s="48">
        <v>3</v>
      </c>
      <c r="ER37" s="48">
        <f t="shared" si="0"/>
        <v>1</v>
      </c>
      <c r="ES37" s="48"/>
      <c r="ET37" s="48"/>
      <c r="EU37" s="48">
        <v>1</v>
      </c>
      <c r="EV37" s="48">
        <f t="shared" si="1"/>
        <v>0</v>
      </c>
      <c r="EW37" s="48"/>
      <c r="EX37" s="48"/>
      <c r="EY37" s="48"/>
      <c r="EZ37" s="48"/>
      <c r="FA37" s="48"/>
      <c r="FB37" s="48"/>
      <c r="FC37" s="48"/>
      <c r="FD37" s="48"/>
    </row>
    <row r="38" spans="1:160" s="51" customFormat="1" ht="31.2" x14ac:dyDescent="0.3">
      <c r="A38" s="50" t="s">
        <v>101</v>
      </c>
      <c r="B38" s="39" t="s">
        <v>162</v>
      </c>
      <c r="C38" s="41" t="s">
        <v>146</v>
      </c>
      <c r="D38" s="44">
        <f t="shared" si="2"/>
        <v>26</v>
      </c>
      <c r="E38" s="44">
        <v>26</v>
      </c>
      <c r="F38" s="44"/>
      <c r="G38" s="44"/>
      <c r="H38" s="48">
        <f t="shared" si="3"/>
        <v>705.8</v>
      </c>
      <c r="I38" s="47">
        <v>312.39999999999998</v>
      </c>
      <c r="J38" s="48"/>
      <c r="K38" s="47">
        <v>333.3</v>
      </c>
      <c r="L38" s="48"/>
      <c r="M38" s="48">
        <v>18</v>
      </c>
      <c r="N38" s="48">
        <v>27</v>
      </c>
      <c r="O38" s="47"/>
      <c r="P38" s="47">
        <v>6</v>
      </c>
      <c r="Q38" s="48"/>
      <c r="R38" s="47">
        <v>3.3</v>
      </c>
      <c r="S38" s="48"/>
      <c r="T38" s="47"/>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7">
        <v>1</v>
      </c>
      <c r="AX38" s="47">
        <v>2</v>
      </c>
      <c r="AY38" s="47"/>
      <c r="AZ38" s="47">
        <v>1</v>
      </c>
      <c r="BA38" s="47">
        <v>1</v>
      </c>
      <c r="BB38" s="47"/>
      <c r="BC38" s="48"/>
      <c r="BD38" s="47"/>
      <c r="BE38" s="47">
        <v>0.8</v>
      </c>
      <c r="BF38" s="48"/>
      <c r="BG38" s="47"/>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f t="shared" si="4"/>
        <v>120</v>
      </c>
      <c r="DH38" s="48">
        <v>36</v>
      </c>
      <c r="DI38" s="48"/>
      <c r="DJ38" s="48"/>
      <c r="DK38" s="48"/>
      <c r="DL38" s="48"/>
      <c r="DM38" s="48"/>
      <c r="DN38" s="48"/>
      <c r="DO38" s="48"/>
      <c r="DP38" s="48"/>
      <c r="DQ38" s="48"/>
      <c r="DR38" s="48"/>
      <c r="DS38" s="48">
        <v>60</v>
      </c>
      <c r="DT38" s="48"/>
      <c r="DU38" s="48"/>
      <c r="DV38" s="48">
        <v>24</v>
      </c>
      <c r="DW38" s="48"/>
      <c r="DX38" s="48"/>
      <c r="DY38" s="48">
        <f t="shared" si="5"/>
        <v>50</v>
      </c>
      <c r="DZ38" s="47">
        <v>50</v>
      </c>
      <c r="EA38" s="47"/>
      <c r="EB38" s="48"/>
      <c r="EC38" s="48"/>
      <c r="ED38" s="48"/>
      <c r="EE38" s="48"/>
      <c r="EF38" s="48"/>
      <c r="EG38" s="48"/>
      <c r="EH38" s="48"/>
      <c r="EI38" s="48"/>
      <c r="EJ38" s="48"/>
      <c r="EK38" s="47"/>
      <c r="EL38" s="47"/>
      <c r="EM38" s="48"/>
      <c r="EN38" s="48"/>
      <c r="EO38" s="48"/>
      <c r="EP38" s="48"/>
      <c r="EQ38" s="48">
        <v>1</v>
      </c>
      <c r="ER38" s="48">
        <f t="shared" si="0"/>
        <v>1</v>
      </c>
      <c r="ES38" s="48"/>
      <c r="ET38" s="48"/>
      <c r="EU38" s="48">
        <v>1</v>
      </c>
      <c r="EV38" s="48">
        <f t="shared" si="1"/>
        <v>0</v>
      </c>
      <c r="EW38" s="48"/>
      <c r="EX38" s="48"/>
      <c r="EY38" s="48"/>
      <c r="EZ38" s="48"/>
      <c r="FA38" s="48"/>
      <c r="FB38" s="48"/>
      <c r="FC38" s="48"/>
      <c r="FD38" s="48"/>
    </row>
    <row r="39" spans="1:160" s="76" customFormat="1" ht="31.2" x14ac:dyDescent="0.3">
      <c r="A39" s="50" t="s">
        <v>102</v>
      </c>
      <c r="B39" s="39" t="s">
        <v>163</v>
      </c>
      <c r="C39" s="41" t="s">
        <v>146</v>
      </c>
      <c r="D39" s="61">
        <f t="shared" si="2"/>
        <v>23</v>
      </c>
      <c r="E39" s="61">
        <v>23</v>
      </c>
      <c r="F39" s="61"/>
      <c r="G39" s="61"/>
      <c r="H39" s="48">
        <f t="shared" si="3"/>
        <v>616.09999999999991</v>
      </c>
      <c r="I39" s="47">
        <v>274.89999999999998</v>
      </c>
      <c r="J39" s="48"/>
      <c r="K39" s="47">
        <v>276.2</v>
      </c>
      <c r="L39" s="48"/>
      <c r="M39" s="48">
        <v>19</v>
      </c>
      <c r="N39" s="48">
        <v>28</v>
      </c>
      <c r="O39" s="47"/>
      <c r="P39" s="47">
        <v>5</v>
      </c>
      <c r="Q39" s="48"/>
      <c r="R39" s="47">
        <v>3</v>
      </c>
      <c r="S39" s="48"/>
      <c r="T39" s="47">
        <v>1</v>
      </c>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7"/>
      <c r="AX39" s="47">
        <v>3</v>
      </c>
      <c r="AY39" s="47"/>
      <c r="AZ39" s="47">
        <v>2</v>
      </c>
      <c r="BA39" s="47">
        <v>1</v>
      </c>
      <c r="BB39" s="47"/>
      <c r="BC39" s="48"/>
      <c r="BD39" s="47"/>
      <c r="BE39" s="47">
        <v>2</v>
      </c>
      <c r="BF39" s="48"/>
      <c r="BG39" s="47">
        <v>1</v>
      </c>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f t="shared" si="4"/>
        <v>135</v>
      </c>
      <c r="DH39" s="48">
        <v>30</v>
      </c>
      <c r="DI39" s="48"/>
      <c r="DJ39" s="48"/>
      <c r="DK39" s="48"/>
      <c r="DL39" s="48"/>
      <c r="DM39" s="48"/>
      <c r="DN39" s="48"/>
      <c r="DO39" s="48"/>
      <c r="DP39" s="48"/>
      <c r="DQ39" s="48"/>
      <c r="DR39" s="48"/>
      <c r="DS39" s="48">
        <v>105</v>
      </c>
      <c r="DT39" s="48"/>
      <c r="DU39" s="48"/>
      <c r="DV39" s="48">
        <v>0</v>
      </c>
      <c r="DW39" s="48"/>
      <c r="DX39" s="48"/>
      <c r="DY39" s="48">
        <f t="shared" si="5"/>
        <v>60</v>
      </c>
      <c r="DZ39" s="47">
        <v>58</v>
      </c>
      <c r="EA39" s="47">
        <v>2</v>
      </c>
      <c r="EB39" s="48"/>
      <c r="EC39" s="48"/>
      <c r="ED39" s="48"/>
      <c r="EE39" s="48"/>
      <c r="EF39" s="48"/>
      <c r="EG39" s="48"/>
      <c r="EH39" s="48"/>
      <c r="EI39" s="48"/>
      <c r="EJ39" s="48"/>
      <c r="EK39" s="47"/>
      <c r="EL39" s="47"/>
      <c r="EM39" s="48"/>
      <c r="EN39" s="48"/>
      <c r="EO39" s="48"/>
      <c r="EP39" s="48"/>
      <c r="EQ39" s="48">
        <v>1</v>
      </c>
      <c r="ER39" s="48">
        <f t="shared" si="0"/>
        <v>1</v>
      </c>
      <c r="ES39" s="48"/>
      <c r="ET39" s="48"/>
      <c r="EU39" s="48">
        <v>1</v>
      </c>
      <c r="EV39" s="48">
        <f t="shared" si="1"/>
        <v>0</v>
      </c>
      <c r="EW39" s="48"/>
      <c r="EX39" s="48"/>
      <c r="EY39" s="48"/>
      <c r="EZ39" s="48"/>
      <c r="FA39" s="48"/>
      <c r="FB39" s="48"/>
      <c r="FC39" s="48"/>
      <c r="FD39" s="48"/>
    </row>
    <row r="40" spans="1:160" s="76" customFormat="1" ht="3" customHeight="1" x14ac:dyDescent="0.3">
      <c r="A40" s="77"/>
      <c r="B40" s="78"/>
      <c r="C40" s="79"/>
      <c r="D40" s="70"/>
      <c r="E40" s="70"/>
      <c r="F40" s="70"/>
      <c r="G40" s="70"/>
      <c r="H40" s="72"/>
      <c r="I40" s="71"/>
      <c r="J40" s="72"/>
      <c r="K40" s="71"/>
      <c r="L40" s="72"/>
      <c r="M40" s="72"/>
      <c r="N40" s="72"/>
      <c r="O40" s="71"/>
      <c r="P40" s="71"/>
      <c r="Q40" s="72"/>
      <c r="R40" s="71"/>
      <c r="S40" s="72"/>
      <c r="T40" s="71"/>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c r="AT40" s="72"/>
      <c r="AU40" s="72"/>
      <c r="AV40" s="72"/>
      <c r="AW40" s="71"/>
      <c r="AX40" s="71"/>
      <c r="AY40" s="71"/>
      <c r="AZ40" s="71"/>
      <c r="BA40" s="71"/>
      <c r="BB40" s="71"/>
      <c r="BC40" s="72"/>
      <c r="BD40" s="71"/>
      <c r="BE40" s="71"/>
      <c r="BF40" s="72"/>
      <c r="BG40" s="71"/>
      <c r="BH40" s="72"/>
      <c r="BI40" s="72"/>
      <c r="BJ40" s="72"/>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c r="DJ40" s="72"/>
      <c r="DK40" s="72"/>
      <c r="DL40" s="72"/>
      <c r="DM40" s="72"/>
      <c r="DN40" s="72"/>
      <c r="DO40" s="72"/>
      <c r="DP40" s="72"/>
      <c r="DQ40" s="72"/>
      <c r="DR40" s="72"/>
      <c r="DS40" s="72"/>
      <c r="DT40" s="72"/>
      <c r="DU40" s="72"/>
      <c r="DV40" s="72"/>
      <c r="DW40" s="72"/>
      <c r="DX40" s="72"/>
      <c r="DY40" s="72"/>
      <c r="DZ40" s="71"/>
      <c r="EA40" s="71"/>
      <c r="EB40" s="72"/>
      <c r="EC40" s="72"/>
      <c r="ED40" s="72"/>
      <c r="EE40" s="72"/>
      <c r="EF40" s="72"/>
      <c r="EG40" s="72"/>
      <c r="EH40" s="72"/>
      <c r="EI40" s="72"/>
      <c r="EJ40" s="72"/>
      <c r="EK40" s="71"/>
      <c r="EL40" s="71"/>
      <c r="EM40" s="72"/>
      <c r="EN40" s="72"/>
      <c r="EO40" s="72"/>
      <c r="EP40" s="72"/>
      <c r="EQ40" s="72"/>
      <c r="ER40" s="72"/>
      <c r="ES40" s="72"/>
      <c r="ET40" s="72"/>
      <c r="EU40" s="72"/>
      <c r="EV40" s="72"/>
      <c r="EW40" s="72"/>
      <c r="EX40" s="72"/>
      <c r="EY40" s="72"/>
      <c r="EZ40" s="72"/>
      <c r="FA40" s="72"/>
      <c r="FB40" s="72"/>
      <c r="FC40" s="72"/>
      <c r="FD40" s="72"/>
    </row>
    <row r="41" spans="1:160" s="51" customFormat="1" ht="49.8" customHeight="1" x14ac:dyDescent="0.3">
      <c r="A41" s="73" t="s">
        <v>103</v>
      </c>
      <c r="B41" s="74" t="s">
        <v>164</v>
      </c>
      <c r="C41" s="75" t="s">
        <v>146</v>
      </c>
      <c r="D41" s="62">
        <f t="shared" si="2"/>
        <v>22</v>
      </c>
      <c r="E41" s="62">
        <v>22</v>
      </c>
      <c r="F41" s="62"/>
      <c r="G41" s="62"/>
      <c r="H41" s="68">
        <f t="shared" si="3"/>
        <v>563.4</v>
      </c>
      <c r="I41" s="67">
        <v>226.6</v>
      </c>
      <c r="J41" s="68"/>
      <c r="K41" s="67">
        <v>264</v>
      </c>
      <c r="L41" s="68"/>
      <c r="M41" s="68">
        <v>23</v>
      </c>
      <c r="N41" s="68">
        <v>42</v>
      </c>
      <c r="O41" s="67"/>
      <c r="P41" s="67"/>
      <c r="Q41" s="68"/>
      <c r="R41" s="67">
        <v>1</v>
      </c>
      <c r="S41" s="68"/>
      <c r="T41" s="67">
        <v>2</v>
      </c>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7"/>
      <c r="AX41" s="67"/>
      <c r="AY41" s="67"/>
      <c r="AZ41" s="67">
        <v>0.8</v>
      </c>
      <c r="BA41" s="67">
        <v>4</v>
      </c>
      <c r="BB41" s="67"/>
      <c r="BC41" s="68"/>
      <c r="BD41" s="67"/>
      <c r="BE41" s="67"/>
      <c r="BF41" s="68"/>
      <c r="BG41" s="67"/>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f t="shared" si="4"/>
        <v>135</v>
      </c>
      <c r="DH41" s="68">
        <v>24</v>
      </c>
      <c r="DI41" s="68"/>
      <c r="DJ41" s="68"/>
      <c r="DK41" s="68"/>
      <c r="DL41" s="68"/>
      <c r="DM41" s="68"/>
      <c r="DN41" s="68"/>
      <c r="DO41" s="68"/>
      <c r="DP41" s="68"/>
      <c r="DQ41" s="68"/>
      <c r="DR41" s="68"/>
      <c r="DS41" s="68">
        <v>95</v>
      </c>
      <c r="DT41" s="68"/>
      <c r="DU41" s="68"/>
      <c r="DV41" s="68">
        <v>16</v>
      </c>
      <c r="DW41" s="68"/>
      <c r="DX41" s="68"/>
      <c r="DY41" s="68">
        <f t="shared" si="5"/>
        <v>53</v>
      </c>
      <c r="DZ41" s="67">
        <v>53</v>
      </c>
      <c r="EA41" s="67"/>
      <c r="EB41" s="68"/>
      <c r="EC41" s="68"/>
      <c r="ED41" s="68"/>
      <c r="EE41" s="68"/>
      <c r="EF41" s="68"/>
      <c r="EG41" s="68"/>
      <c r="EH41" s="68"/>
      <c r="EI41" s="68"/>
      <c r="EJ41" s="68"/>
      <c r="EK41" s="67"/>
      <c r="EL41" s="67"/>
      <c r="EM41" s="68"/>
      <c r="EN41" s="68"/>
      <c r="EO41" s="68"/>
      <c r="EP41" s="68"/>
      <c r="EQ41" s="68"/>
      <c r="ER41" s="68">
        <f t="shared" si="0"/>
        <v>1</v>
      </c>
      <c r="ES41" s="68"/>
      <c r="ET41" s="68"/>
      <c r="EU41" s="68">
        <v>1</v>
      </c>
      <c r="EV41" s="68">
        <f t="shared" ref="EV41:EV72" si="6">SUM(EW41:FD41)</f>
        <v>0</v>
      </c>
      <c r="EW41" s="68"/>
      <c r="EX41" s="68"/>
      <c r="EY41" s="68"/>
      <c r="EZ41" s="68"/>
      <c r="FA41" s="68"/>
      <c r="FB41" s="68"/>
      <c r="FC41" s="68"/>
      <c r="FD41" s="68"/>
    </row>
    <row r="42" spans="1:160" s="51" customFormat="1" ht="46.2" customHeight="1" x14ac:dyDescent="0.3">
      <c r="A42" s="50" t="s">
        <v>104</v>
      </c>
      <c r="B42" s="39" t="s">
        <v>165</v>
      </c>
      <c r="C42" s="41" t="s">
        <v>146</v>
      </c>
      <c r="D42" s="44">
        <f t="shared" si="2"/>
        <v>25</v>
      </c>
      <c r="E42" s="44">
        <v>25</v>
      </c>
      <c r="F42" s="44"/>
      <c r="G42" s="44"/>
      <c r="H42" s="48">
        <f t="shared" si="3"/>
        <v>664.5</v>
      </c>
      <c r="I42" s="47">
        <v>281</v>
      </c>
      <c r="J42" s="48"/>
      <c r="K42" s="47">
        <v>316.7</v>
      </c>
      <c r="L42" s="48"/>
      <c r="M42" s="48">
        <v>24</v>
      </c>
      <c r="N42" s="48">
        <v>25.8</v>
      </c>
      <c r="O42" s="47"/>
      <c r="P42" s="47">
        <v>3</v>
      </c>
      <c r="Q42" s="48"/>
      <c r="R42" s="47">
        <v>7</v>
      </c>
      <c r="S42" s="48"/>
      <c r="T42" s="47">
        <v>2</v>
      </c>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7"/>
      <c r="AX42" s="47">
        <v>1</v>
      </c>
      <c r="AY42" s="47">
        <v>1</v>
      </c>
      <c r="AZ42" s="47">
        <v>1</v>
      </c>
      <c r="BA42" s="47">
        <v>2</v>
      </c>
      <c r="BB42" s="47"/>
      <c r="BC42" s="48"/>
      <c r="BD42" s="47"/>
      <c r="BE42" s="47"/>
      <c r="BF42" s="48"/>
      <c r="BG42" s="47"/>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f t="shared" si="4"/>
        <v>160</v>
      </c>
      <c r="DH42" s="48">
        <v>0</v>
      </c>
      <c r="DI42" s="48"/>
      <c r="DJ42" s="48"/>
      <c r="DK42" s="48"/>
      <c r="DL42" s="48"/>
      <c r="DM42" s="48"/>
      <c r="DN42" s="48"/>
      <c r="DO42" s="48"/>
      <c r="DP42" s="48"/>
      <c r="DQ42" s="48"/>
      <c r="DR42" s="48"/>
      <c r="DS42" s="48">
        <v>155</v>
      </c>
      <c r="DT42" s="48"/>
      <c r="DU42" s="48"/>
      <c r="DV42" s="48">
        <v>5</v>
      </c>
      <c r="DW42" s="48"/>
      <c r="DX42" s="48"/>
      <c r="DY42" s="48">
        <f t="shared" si="5"/>
        <v>62</v>
      </c>
      <c r="DZ42" s="47">
        <v>62</v>
      </c>
      <c r="EA42" s="47"/>
      <c r="EB42" s="48"/>
      <c r="EC42" s="48"/>
      <c r="ED42" s="48"/>
      <c r="EE42" s="48"/>
      <c r="EF42" s="48"/>
      <c r="EG42" s="48"/>
      <c r="EH42" s="48"/>
      <c r="EI42" s="48"/>
      <c r="EJ42" s="48"/>
      <c r="EK42" s="47"/>
      <c r="EL42" s="47"/>
      <c r="EM42" s="48"/>
      <c r="EN42" s="48"/>
      <c r="EO42" s="48"/>
      <c r="EP42" s="48"/>
      <c r="EQ42" s="48">
        <v>2</v>
      </c>
      <c r="ER42" s="48">
        <f t="shared" si="0"/>
        <v>1</v>
      </c>
      <c r="ES42" s="48"/>
      <c r="ET42" s="48">
        <v>1</v>
      </c>
      <c r="EU42" s="48"/>
      <c r="EV42" s="48">
        <f t="shared" si="6"/>
        <v>0</v>
      </c>
      <c r="EW42" s="48"/>
      <c r="EX42" s="48"/>
      <c r="EY42" s="48"/>
      <c r="EZ42" s="48"/>
      <c r="FA42" s="48"/>
      <c r="FB42" s="48"/>
      <c r="FC42" s="48"/>
      <c r="FD42" s="48"/>
    </row>
    <row r="43" spans="1:160" s="51" customFormat="1" ht="31.2" x14ac:dyDescent="0.3">
      <c r="A43" s="50" t="s">
        <v>105</v>
      </c>
      <c r="B43" s="39" t="s">
        <v>166</v>
      </c>
      <c r="C43" s="41" t="s">
        <v>146</v>
      </c>
      <c r="D43" s="44">
        <f t="shared" si="2"/>
        <v>32</v>
      </c>
      <c r="E43" s="44">
        <v>32</v>
      </c>
      <c r="F43" s="44"/>
      <c r="G43" s="44"/>
      <c r="H43" s="48">
        <f t="shared" si="3"/>
        <v>830.19999999999993</v>
      </c>
      <c r="I43" s="47">
        <v>371.1</v>
      </c>
      <c r="J43" s="48"/>
      <c r="K43" s="47">
        <v>371.7</v>
      </c>
      <c r="L43" s="48"/>
      <c r="M43" s="48">
        <v>26.4</v>
      </c>
      <c r="N43" s="48">
        <v>50</v>
      </c>
      <c r="O43" s="47"/>
      <c r="P43" s="47">
        <v>2</v>
      </c>
      <c r="Q43" s="48"/>
      <c r="R43" s="47">
        <v>1</v>
      </c>
      <c r="S43" s="48"/>
      <c r="T43" s="47"/>
      <c r="U43" s="48">
        <v>1</v>
      </c>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7"/>
      <c r="AX43" s="47"/>
      <c r="AY43" s="47"/>
      <c r="AZ43" s="47">
        <v>3</v>
      </c>
      <c r="BA43" s="47">
        <v>4</v>
      </c>
      <c r="BB43" s="47"/>
      <c r="BC43" s="48"/>
      <c r="BD43" s="47"/>
      <c r="BE43" s="47"/>
      <c r="BF43" s="48"/>
      <c r="BG43" s="47"/>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48"/>
      <c r="CH43" s="48"/>
      <c r="CI43" s="48"/>
      <c r="CJ43" s="48"/>
      <c r="CK43" s="48"/>
      <c r="CL43" s="48"/>
      <c r="CM43" s="48"/>
      <c r="CN43" s="48"/>
      <c r="CO43" s="48"/>
      <c r="CP43" s="48"/>
      <c r="CQ43" s="48"/>
      <c r="CR43" s="48"/>
      <c r="CS43" s="48"/>
      <c r="CT43" s="48"/>
      <c r="CU43" s="48"/>
      <c r="CV43" s="48"/>
      <c r="CW43" s="48"/>
      <c r="CX43" s="48"/>
      <c r="CY43" s="48"/>
      <c r="CZ43" s="48"/>
      <c r="DA43" s="48"/>
      <c r="DB43" s="48"/>
      <c r="DC43" s="48"/>
      <c r="DD43" s="48"/>
      <c r="DE43" s="48"/>
      <c r="DF43" s="48"/>
      <c r="DG43" s="48">
        <f t="shared" si="4"/>
        <v>240</v>
      </c>
      <c r="DH43" s="48">
        <v>110</v>
      </c>
      <c r="DI43" s="48"/>
      <c r="DJ43" s="48"/>
      <c r="DK43" s="48"/>
      <c r="DL43" s="48"/>
      <c r="DM43" s="48"/>
      <c r="DN43" s="48"/>
      <c r="DO43" s="48"/>
      <c r="DP43" s="48"/>
      <c r="DQ43" s="48"/>
      <c r="DR43" s="48"/>
      <c r="DS43" s="48">
        <v>110</v>
      </c>
      <c r="DT43" s="48"/>
      <c r="DU43" s="48"/>
      <c r="DV43" s="48">
        <v>20</v>
      </c>
      <c r="DW43" s="48"/>
      <c r="DX43" s="48"/>
      <c r="DY43" s="48">
        <f t="shared" si="5"/>
        <v>60</v>
      </c>
      <c r="DZ43" s="47">
        <v>60</v>
      </c>
      <c r="EA43" s="47"/>
      <c r="EB43" s="48"/>
      <c r="EC43" s="48"/>
      <c r="ED43" s="48"/>
      <c r="EE43" s="48"/>
      <c r="EF43" s="48"/>
      <c r="EG43" s="48"/>
      <c r="EH43" s="48"/>
      <c r="EI43" s="48"/>
      <c r="EJ43" s="48"/>
      <c r="EK43" s="47"/>
      <c r="EL43" s="47"/>
      <c r="EM43" s="48"/>
      <c r="EN43" s="48"/>
      <c r="EO43" s="48"/>
      <c r="EP43" s="48"/>
      <c r="EQ43" s="48">
        <v>1</v>
      </c>
      <c r="ER43" s="48">
        <f t="shared" si="0"/>
        <v>1</v>
      </c>
      <c r="ES43" s="48"/>
      <c r="ET43" s="48">
        <v>1</v>
      </c>
      <c r="EU43" s="48"/>
      <c r="EV43" s="48">
        <f t="shared" si="6"/>
        <v>0</v>
      </c>
      <c r="EW43" s="48"/>
      <c r="EX43" s="48"/>
      <c r="EY43" s="48"/>
      <c r="EZ43" s="48"/>
      <c r="FA43" s="48"/>
      <c r="FB43" s="48"/>
      <c r="FC43" s="48"/>
      <c r="FD43" s="48"/>
    </row>
    <row r="44" spans="1:160" s="51" customFormat="1" ht="31.2" x14ac:dyDescent="0.3">
      <c r="A44" s="50" t="s">
        <v>106</v>
      </c>
      <c r="B44" s="39" t="s">
        <v>167</v>
      </c>
      <c r="C44" s="41" t="s">
        <v>146</v>
      </c>
      <c r="D44" s="44">
        <f t="shared" si="2"/>
        <v>12</v>
      </c>
      <c r="E44" s="44">
        <v>12</v>
      </c>
      <c r="F44" s="44"/>
      <c r="G44" s="44"/>
      <c r="H44" s="48">
        <f t="shared" si="3"/>
        <v>310.69999999999993</v>
      </c>
      <c r="I44" s="47">
        <v>148.69999999999999</v>
      </c>
      <c r="J44" s="48"/>
      <c r="K44" s="47">
        <v>156.1</v>
      </c>
      <c r="L44" s="48"/>
      <c r="M44" s="48"/>
      <c r="N44" s="48"/>
      <c r="O44" s="47"/>
      <c r="P44" s="47">
        <v>1.9</v>
      </c>
      <c r="Q44" s="48"/>
      <c r="R44" s="47">
        <v>1</v>
      </c>
      <c r="S44" s="48"/>
      <c r="T44" s="47"/>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7"/>
      <c r="AX44" s="47"/>
      <c r="AY44" s="47"/>
      <c r="AZ44" s="47"/>
      <c r="BA44" s="47">
        <v>1</v>
      </c>
      <c r="BB44" s="47"/>
      <c r="BC44" s="48"/>
      <c r="BD44" s="47">
        <v>2</v>
      </c>
      <c r="BE44" s="47"/>
      <c r="BF44" s="48"/>
      <c r="BG44" s="47"/>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48"/>
      <c r="CH44" s="48"/>
      <c r="CI44" s="48"/>
      <c r="CJ44" s="48"/>
      <c r="CK44" s="48"/>
      <c r="CL44" s="48"/>
      <c r="CM44" s="48"/>
      <c r="CN44" s="48"/>
      <c r="CO44" s="48"/>
      <c r="CP44" s="48"/>
      <c r="CQ44" s="48"/>
      <c r="CR44" s="48"/>
      <c r="CS44" s="48"/>
      <c r="CT44" s="48"/>
      <c r="CU44" s="48"/>
      <c r="CV44" s="48"/>
      <c r="CW44" s="48"/>
      <c r="CX44" s="48"/>
      <c r="CY44" s="48"/>
      <c r="CZ44" s="48"/>
      <c r="DA44" s="48"/>
      <c r="DB44" s="48"/>
      <c r="DC44" s="48"/>
      <c r="DD44" s="48"/>
      <c r="DE44" s="48"/>
      <c r="DF44" s="48"/>
      <c r="DG44" s="48">
        <f t="shared" si="4"/>
        <v>135</v>
      </c>
      <c r="DH44" s="48">
        <v>60</v>
      </c>
      <c r="DI44" s="48"/>
      <c r="DJ44" s="48"/>
      <c r="DK44" s="48"/>
      <c r="DL44" s="48"/>
      <c r="DM44" s="48"/>
      <c r="DN44" s="48"/>
      <c r="DO44" s="48"/>
      <c r="DP44" s="48"/>
      <c r="DQ44" s="48"/>
      <c r="DR44" s="48"/>
      <c r="DS44" s="48">
        <v>75</v>
      </c>
      <c r="DT44" s="48"/>
      <c r="DU44" s="48"/>
      <c r="DV44" s="48">
        <v>0</v>
      </c>
      <c r="DW44" s="48"/>
      <c r="DX44" s="48"/>
      <c r="DY44" s="48">
        <f t="shared" si="5"/>
        <v>25</v>
      </c>
      <c r="DZ44" s="47">
        <v>25</v>
      </c>
      <c r="EA44" s="47"/>
      <c r="EB44" s="48"/>
      <c r="EC44" s="48"/>
      <c r="ED44" s="48"/>
      <c r="EE44" s="48"/>
      <c r="EF44" s="48"/>
      <c r="EG44" s="48"/>
      <c r="EH44" s="48"/>
      <c r="EI44" s="48"/>
      <c r="EJ44" s="48"/>
      <c r="EK44" s="47"/>
      <c r="EL44" s="47"/>
      <c r="EM44" s="48"/>
      <c r="EN44" s="48"/>
      <c r="EO44" s="48"/>
      <c r="EP44" s="48"/>
      <c r="EQ44" s="48">
        <v>1</v>
      </c>
      <c r="ER44" s="48">
        <f t="shared" si="0"/>
        <v>1</v>
      </c>
      <c r="ES44" s="48"/>
      <c r="ET44" s="48">
        <v>1</v>
      </c>
      <c r="EU44" s="48"/>
      <c r="EV44" s="48">
        <f t="shared" si="6"/>
        <v>31</v>
      </c>
      <c r="EW44" s="48">
        <v>1</v>
      </c>
      <c r="EX44" s="48"/>
      <c r="EY44" s="48">
        <v>13</v>
      </c>
      <c r="EZ44" s="48">
        <v>3</v>
      </c>
      <c r="FA44" s="48">
        <v>6</v>
      </c>
      <c r="FB44" s="48">
        <v>5</v>
      </c>
      <c r="FC44" s="48"/>
      <c r="FD44" s="48">
        <v>3</v>
      </c>
    </row>
    <row r="45" spans="1:160" s="51" customFormat="1" ht="31.2" x14ac:dyDescent="0.3">
      <c r="A45" s="50" t="s">
        <v>107</v>
      </c>
      <c r="B45" s="39" t="s">
        <v>168</v>
      </c>
      <c r="C45" s="41" t="s">
        <v>146</v>
      </c>
      <c r="D45" s="44">
        <f t="shared" si="2"/>
        <v>51</v>
      </c>
      <c r="E45" s="44">
        <v>51</v>
      </c>
      <c r="F45" s="44"/>
      <c r="G45" s="44"/>
      <c r="H45" s="48">
        <f t="shared" si="3"/>
        <v>1463.3</v>
      </c>
      <c r="I45" s="47">
        <v>663</v>
      </c>
      <c r="J45" s="48"/>
      <c r="K45" s="47">
        <v>686.7</v>
      </c>
      <c r="L45" s="48"/>
      <c r="M45" s="48">
        <v>39</v>
      </c>
      <c r="N45" s="48">
        <v>54</v>
      </c>
      <c r="O45" s="47"/>
      <c r="P45" s="47">
        <v>4.9000000000000004</v>
      </c>
      <c r="Q45" s="48"/>
      <c r="R45" s="47">
        <v>9.3000000000000007</v>
      </c>
      <c r="S45" s="48"/>
      <c r="T45" s="47"/>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7">
        <v>1.6</v>
      </c>
      <c r="AX45" s="47">
        <v>1</v>
      </c>
      <c r="AY45" s="47"/>
      <c r="AZ45" s="47">
        <v>2</v>
      </c>
      <c r="BA45" s="47">
        <v>1</v>
      </c>
      <c r="BB45" s="47"/>
      <c r="BC45" s="48"/>
      <c r="BD45" s="47">
        <v>0.8</v>
      </c>
      <c r="BE45" s="47"/>
      <c r="BF45" s="48"/>
      <c r="BG45" s="47"/>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c r="CK45" s="48"/>
      <c r="CL45" s="48"/>
      <c r="CM45" s="48"/>
      <c r="CN45" s="48"/>
      <c r="CO45" s="48"/>
      <c r="CP45" s="48"/>
      <c r="CQ45" s="48"/>
      <c r="CR45" s="48"/>
      <c r="CS45" s="48"/>
      <c r="CT45" s="48"/>
      <c r="CU45" s="48"/>
      <c r="CV45" s="48"/>
      <c r="CW45" s="48"/>
      <c r="CX45" s="48"/>
      <c r="CY45" s="48"/>
      <c r="CZ45" s="48"/>
      <c r="DA45" s="48"/>
      <c r="DB45" s="48"/>
      <c r="DC45" s="48"/>
      <c r="DD45" s="48"/>
      <c r="DE45" s="48"/>
      <c r="DF45" s="48"/>
      <c r="DG45" s="48">
        <f t="shared" si="4"/>
        <v>175</v>
      </c>
      <c r="DH45" s="48">
        <v>40</v>
      </c>
      <c r="DI45" s="48"/>
      <c r="DJ45" s="48"/>
      <c r="DK45" s="48"/>
      <c r="DL45" s="48"/>
      <c r="DM45" s="48"/>
      <c r="DN45" s="48"/>
      <c r="DO45" s="48"/>
      <c r="DP45" s="48"/>
      <c r="DQ45" s="48"/>
      <c r="DR45" s="48"/>
      <c r="DS45" s="48">
        <v>55</v>
      </c>
      <c r="DT45" s="48"/>
      <c r="DU45" s="48"/>
      <c r="DV45" s="48">
        <v>80</v>
      </c>
      <c r="DW45" s="48"/>
      <c r="DX45" s="48"/>
      <c r="DY45" s="48">
        <f t="shared" si="5"/>
        <v>116</v>
      </c>
      <c r="DZ45" s="47">
        <v>115</v>
      </c>
      <c r="EA45" s="47">
        <v>1</v>
      </c>
      <c r="EB45" s="48"/>
      <c r="EC45" s="48"/>
      <c r="ED45" s="48"/>
      <c r="EE45" s="48"/>
      <c r="EF45" s="48"/>
      <c r="EG45" s="48"/>
      <c r="EH45" s="48"/>
      <c r="EI45" s="48"/>
      <c r="EJ45" s="48"/>
      <c r="EK45" s="47"/>
      <c r="EL45" s="47"/>
      <c r="EM45" s="48"/>
      <c r="EN45" s="48"/>
      <c r="EO45" s="48"/>
      <c r="EP45" s="48"/>
      <c r="EQ45" s="48">
        <v>4</v>
      </c>
      <c r="ER45" s="48">
        <f t="shared" si="0"/>
        <v>1</v>
      </c>
      <c r="ES45" s="48"/>
      <c r="ET45" s="48">
        <v>1</v>
      </c>
      <c r="EU45" s="48"/>
      <c r="EV45" s="48">
        <f t="shared" si="6"/>
        <v>0</v>
      </c>
      <c r="EW45" s="48"/>
      <c r="EX45" s="48"/>
      <c r="EY45" s="48"/>
      <c r="EZ45" s="48"/>
      <c r="FA45" s="48"/>
      <c r="FB45" s="48"/>
      <c r="FC45" s="48"/>
      <c r="FD45" s="48"/>
    </row>
    <row r="46" spans="1:160" s="51" customFormat="1" ht="31.2" x14ac:dyDescent="0.3">
      <c r="A46" s="50" t="s">
        <v>108</v>
      </c>
      <c r="B46" s="39" t="s">
        <v>139</v>
      </c>
      <c r="C46" s="41" t="s">
        <v>146</v>
      </c>
      <c r="D46" s="44">
        <f t="shared" si="2"/>
        <v>4</v>
      </c>
      <c r="E46" s="44">
        <v>4</v>
      </c>
      <c r="F46" s="44"/>
      <c r="G46" s="44">
        <v>5</v>
      </c>
      <c r="H46" s="48">
        <f>SUM(I46:DF46)-AP46-AR46-AT46-AV46-BR46-BT46</f>
        <v>248.4</v>
      </c>
      <c r="I46" s="47">
        <v>101.4</v>
      </c>
      <c r="J46" s="48"/>
      <c r="K46" s="47">
        <v>0</v>
      </c>
      <c r="L46" s="48"/>
      <c r="M46" s="48"/>
      <c r="N46" s="48"/>
      <c r="O46" s="47"/>
      <c r="P46" s="47">
        <v>1</v>
      </c>
      <c r="Q46" s="48"/>
      <c r="R46" s="47"/>
      <c r="S46" s="48"/>
      <c r="T46" s="47"/>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7"/>
      <c r="AX46" s="47"/>
      <c r="AY46" s="47"/>
      <c r="AZ46" s="47"/>
      <c r="BA46" s="47"/>
      <c r="BB46" s="47"/>
      <c r="BC46" s="48"/>
      <c r="BD46" s="47">
        <v>1</v>
      </c>
      <c r="BE46" s="47"/>
      <c r="BF46" s="48"/>
      <c r="BG46" s="47"/>
      <c r="BH46" s="48"/>
      <c r="BI46" s="48"/>
      <c r="BJ46" s="48"/>
      <c r="BK46" s="48"/>
      <c r="BL46" s="48"/>
      <c r="BM46" s="48"/>
      <c r="BN46" s="48"/>
      <c r="BO46" s="48"/>
      <c r="BP46" s="48"/>
      <c r="BQ46" s="48"/>
      <c r="BR46" s="48"/>
      <c r="BS46" s="48"/>
      <c r="BT46" s="48"/>
      <c r="BU46" s="48"/>
      <c r="BV46" s="48"/>
      <c r="BW46" s="48"/>
      <c r="BX46" s="48"/>
      <c r="BY46" s="48"/>
      <c r="BZ46" s="48"/>
      <c r="CA46" s="48"/>
      <c r="CB46" s="47">
        <v>14.5</v>
      </c>
      <c r="CC46" s="47">
        <v>130.5</v>
      </c>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f t="shared" si="4"/>
        <v>0</v>
      </c>
      <c r="DH46" s="48">
        <v>0</v>
      </c>
      <c r="DI46" s="48"/>
      <c r="DJ46" s="48"/>
      <c r="DK46" s="48"/>
      <c r="DL46" s="48"/>
      <c r="DM46" s="48"/>
      <c r="DN46" s="48"/>
      <c r="DO46" s="48"/>
      <c r="DP46" s="48"/>
      <c r="DQ46" s="48"/>
      <c r="DR46" s="48"/>
      <c r="DS46" s="48">
        <v>0</v>
      </c>
      <c r="DT46" s="48"/>
      <c r="DU46" s="48"/>
      <c r="DV46" s="48">
        <v>0</v>
      </c>
      <c r="DW46" s="48"/>
      <c r="DX46" s="48"/>
      <c r="DY46" s="48">
        <f t="shared" si="5"/>
        <v>50</v>
      </c>
      <c r="DZ46" s="47">
        <v>49</v>
      </c>
      <c r="EA46" s="47">
        <v>1</v>
      </c>
      <c r="EB46" s="48"/>
      <c r="EC46" s="48"/>
      <c r="ED46" s="48"/>
      <c r="EE46" s="48"/>
      <c r="EF46" s="48"/>
      <c r="EG46" s="48"/>
      <c r="EH46" s="48"/>
      <c r="EI46" s="48"/>
      <c r="EJ46" s="48"/>
      <c r="EK46" s="47"/>
      <c r="EL46" s="47"/>
      <c r="EM46" s="48"/>
      <c r="EN46" s="48"/>
      <c r="EO46" s="48"/>
      <c r="EP46" s="48"/>
      <c r="EQ46" s="48">
        <v>1</v>
      </c>
      <c r="ER46" s="48">
        <f t="shared" si="0"/>
        <v>0</v>
      </c>
      <c r="ES46" s="48"/>
      <c r="ET46" s="48"/>
      <c r="EU46" s="48"/>
      <c r="EV46" s="48">
        <f t="shared" si="6"/>
        <v>0</v>
      </c>
      <c r="EW46" s="48"/>
      <c r="EX46" s="48"/>
      <c r="EY46" s="48"/>
      <c r="EZ46" s="48"/>
      <c r="FA46" s="48"/>
      <c r="FB46" s="48"/>
      <c r="FC46" s="48"/>
      <c r="FD46" s="48"/>
    </row>
    <row r="47" spans="1:160" s="51" customFormat="1" ht="31.2" x14ac:dyDescent="0.3">
      <c r="A47" s="50" t="s">
        <v>109</v>
      </c>
      <c r="B47" s="39" t="s">
        <v>140</v>
      </c>
      <c r="C47" s="41" t="s">
        <v>146</v>
      </c>
      <c r="D47" s="44">
        <f t="shared" si="2"/>
        <v>4</v>
      </c>
      <c r="E47" s="44">
        <v>4</v>
      </c>
      <c r="F47" s="44"/>
      <c r="G47" s="44">
        <v>3</v>
      </c>
      <c r="H47" s="48">
        <f t="shared" si="3"/>
        <v>147.5</v>
      </c>
      <c r="I47" s="47">
        <v>67.5</v>
      </c>
      <c r="J47" s="48"/>
      <c r="K47" s="47">
        <v>0</v>
      </c>
      <c r="L47" s="48"/>
      <c r="M47" s="48"/>
      <c r="N47" s="48"/>
      <c r="O47" s="47"/>
      <c r="P47" s="47"/>
      <c r="Q47" s="48"/>
      <c r="R47" s="47"/>
      <c r="S47" s="48"/>
      <c r="T47" s="47"/>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7"/>
      <c r="AX47" s="47"/>
      <c r="AY47" s="47"/>
      <c r="AZ47" s="47"/>
      <c r="BA47" s="47"/>
      <c r="BB47" s="47"/>
      <c r="BC47" s="48"/>
      <c r="BD47" s="47"/>
      <c r="BE47" s="47"/>
      <c r="BF47" s="48"/>
      <c r="BG47" s="47"/>
      <c r="BH47" s="48"/>
      <c r="BI47" s="48"/>
      <c r="BJ47" s="48"/>
      <c r="BK47" s="48"/>
      <c r="BL47" s="48"/>
      <c r="BM47" s="48"/>
      <c r="BN47" s="48"/>
      <c r="BO47" s="48"/>
      <c r="BP47" s="48"/>
      <c r="BQ47" s="48"/>
      <c r="BR47" s="48"/>
      <c r="BS47" s="48"/>
      <c r="BT47" s="48"/>
      <c r="BU47" s="48"/>
      <c r="BV47" s="48">
        <v>32</v>
      </c>
      <c r="BW47" s="48">
        <v>48</v>
      </c>
      <c r="BX47" s="48"/>
      <c r="BY47" s="48"/>
      <c r="BZ47" s="48"/>
      <c r="CA47" s="48"/>
      <c r="CB47" s="47"/>
      <c r="CC47" s="47"/>
      <c r="CD47" s="48"/>
      <c r="CE47" s="48"/>
      <c r="CF47" s="48"/>
      <c r="CG47" s="48"/>
      <c r="CH47" s="48"/>
      <c r="CI47" s="48"/>
      <c r="CJ47" s="48"/>
      <c r="CK47" s="48"/>
      <c r="CL47" s="48"/>
      <c r="CM47" s="48"/>
      <c r="CN47" s="48"/>
      <c r="CO47" s="48"/>
      <c r="CP47" s="48"/>
      <c r="CQ47" s="48"/>
      <c r="CR47" s="48"/>
      <c r="CS47" s="48"/>
      <c r="CT47" s="48"/>
      <c r="CU47" s="48"/>
      <c r="CV47" s="48"/>
      <c r="CW47" s="48"/>
      <c r="CX47" s="48"/>
      <c r="CY47" s="48"/>
      <c r="CZ47" s="48"/>
      <c r="DA47" s="48"/>
      <c r="DB47" s="48"/>
      <c r="DC47" s="48"/>
      <c r="DD47" s="48"/>
      <c r="DE47" s="48"/>
      <c r="DF47" s="48"/>
      <c r="DG47" s="48">
        <f t="shared" si="4"/>
        <v>0</v>
      </c>
      <c r="DH47" s="48">
        <v>0</v>
      </c>
      <c r="DI47" s="48"/>
      <c r="DJ47" s="48"/>
      <c r="DK47" s="48"/>
      <c r="DL47" s="48"/>
      <c r="DM47" s="48"/>
      <c r="DN47" s="48"/>
      <c r="DO47" s="48"/>
      <c r="DP47" s="48"/>
      <c r="DQ47" s="48"/>
      <c r="DR47" s="48"/>
      <c r="DS47" s="48">
        <v>0</v>
      </c>
      <c r="DT47" s="48"/>
      <c r="DU47" s="48"/>
      <c r="DV47" s="48">
        <v>0</v>
      </c>
      <c r="DW47" s="48"/>
      <c r="DX47" s="48"/>
      <c r="DY47" s="48">
        <f t="shared" si="5"/>
        <v>67.5</v>
      </c>
      <c r="DZ47" s="47">
        <v>67.5</v>
      </c>
      <c r="EA47" s="47"/>
      <c r="EB47" s="48"/>
      <c r="EC47" s="48"/>
      <c r="ED47" s="48"/>
      <c r="EE47" s="48"/>
      <c r="EF47" s="48"/>
      <c r="EG47" s="48"/>
      <c r="EH47" s="48"/>
      <c r="EI47" s="48"/>
      <c r="EJ47" s="48"/>
      <c r="EK47" s="47"/>
      <c r="EL47" s="47"/>
      <c r="EM47" s="48"/>
      <c r="EN47" s="48"/>
      <c r="EO47" s="48"/>
      <c r="EP47" s="48"/>
      <c r="EQ47" s="48"/>
      <c r="ER47" s="48">
        <f t="shared" si="0"/>
        <v>0</v>
      </c>
      <c r="ES47" s="48"/>
      <c r="ET47" s="48"/>
      <c r="EU47" s="48"/>
      <c r="EV47" s="48">
        <f t="shared" si="6"/>
        <v>0</v>
      </c>
      <c r="EW47" s="48"/>
      <c r="EX47" s="48"/>
      <c r="EY47" s="48"/>
      <c r="EZ47" s="48"/>
      <c r="FA47" s="48"/>
      <c r="FB47" s="48"/>
      <c r="FC47" s="48"/>
      <c r="FD47" s="48"/>
    </row>
    <row r="48" spans="1:160" s="51" customFormat="1" ht="31.2" x14ac:dyDescent="0.3">
      <c r="A48" s="50" t="s">
        <v>110</v>
      </c>
      <c r="B48" s="39" t="s">
        <v>141</v>
      </c>
      <c r="C48" s="41" t="s">
        <v>146</v>
      </c>
      <c r="D48" s="44">
        <f t="shared" si="2"/>
        <v>4</v>
      </c>
      <c r="E48" s="44">
        <v>4</v>
      </c>
      <c r="F48" s="44"/>
      <c r="G48" s="44">
        <v>7</v>
      </c>
      <c r="H48" s="48">
        <f t="shared" si="3"/>
        <v>238.9</v>
      </c>
      <c r="I48" s="47">
        <v>93.4</v>
      </c>
      <c r="J48" s="48"/>
      <c r="K48" s="47">
        <v>0</v>
      </c>
      <c r="L48" s="48"/>
      <c r="M48" s="48"/>
      <c r="N48" s="48"/>
      <c r="O48" s="47"/>
      <c r="P48" s="47">
        <v>2</v>
      </c>
      <c r="Q48" s="48"/>
      <c r="R48" s="47"/>
      <c r="S48" s="48"/>
      <c r="T48" s="47"/>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7"/>
      <c r="AX48" s="47"/>
      <c r="AY48" s="47"/>
      <c r="AZ48" s="47"/>
      <c r="BA48" s="47"/>
      <c r="BB48" s="47"/>
      <c r="BC48" s="48"/>
      <c r="BD48" s="47"/>
      <c r="BE48" s="47"/>
      <c r="BF48" s="48"/>
      <c r="BG48" s="47"/>
      <c r="BH48" s="48"/>
      <c r="BI48" s="48"/>
      <c r="BJ48" s="48"/>
      <c r="BK48" s="48"/>
      <c r="BL48" s="48"/>
      <c r="BM48" s="48"/>
      <c r="BN48" s="48"/>
      <c r="BO48" s="48"/>
      <c r="BP48" s="48"/>
      <c r="BQ48" s="48"/>
      <c r="BR48" s="48"/>
      <c r="BS48" s="48"/>
      <c r="BT48" s="48"/>
      <c r="BU48" s="48"/>
      <c r="BV48" s="48">
        <v>26.9</v>
      </c>
      <c r="BW48" s="48">
        <v>45.1</v>
      </c>
      <c r="BX48" s="48"/>
      <c r="BY48" s="48"/>
      <c r="BZ48" s="48"/>
      <c r="CA48" s="48"/>
      <c r="CB48" s="47"/>
      <c r="CC48" s="47">
        <v>71.5</v>
      </c>
      <c r="CD48" s="48"/>
      <c r="CE48" s="48"/>
      <c r="CF48" s="48"/>
      <c r="CG48" s="48"/>
      <c r="CH48" s="48"/>
      <c r="CI48" s="48"/>
      <c r="CJ48" s="48"/>
      <c r="CK48" s="48"/>
      <c r="CL48" s="48"/>
      <c r="CM48" s="48"/>
      <c r="CN48" s="48"/>
      <c r="CO48" s="48"/>
      <c r="CP48" s="48"/>
      <c r="CQ48" s="48"/>
      <c r="CR48" s="48"/>
      <c r="CS48" s="48"/>
      <c r="CT48" s="48"/>
      <c r="CU48" s="48"/>
      <c r="CV48" s="48"/>
      <c r="CW48" s="48"/>
      <c r="CX48" s="48"/>
      <c r="CY48" s="48"/>
      <c r="CZ48" s="48"/>
      <c r="DA48" s="48"/>
      <c r="DB48" s="48"/>
      <c r="DC48" s="48"/>
      <c r="DD48" s="48"/>
      <c r="DE48" s="48"/>
      <c r="DF48" s="48"/>
      <c r="DG48" s="48">
        <f t="shared" si="4"/>
        <v>0</v>
      </c>
      <c r="DH48" s="48">
        <v>0</v>
      </c>
      <c r="DI48" s="48"/>
      <c r="DJ48" s="48"/>
      <c r="DK48" s="48"/>
      <c r="DL48" s="48"/>
      <c r="DM48" s="48"/>
      <c r="DN48" s="48"/>
      <c r="DO48" s="48"/>
      <c r="DP48" s="48"/>
      <c r="DQ48" s="48"/>
      <c r="DR48" s="48"/>
      <c r="DS48" s="48">
        <v>0</v>
      </c>
      <c r="DT48" s="48"/>
      <c r="DU48" s="48"/>
      <c r="DV48" s="48">
        <v>0</v>
      </c>
      <c r="DW48" s="48"/>
      <c r="DX48" s="48"/>
      <c r="DY48" s="48">
        <f t="shared" si="5"/>
        <v>50</v>
      </c>
      <c r="DZ48" s="47">
        <v>50</v>
      </c>
      <c r="EA48" s="47"/>
      <c r="EB48" s="48"/>
      <c r="EC48" s="48"/>
      <c r="ED48" s="48"/>
      <c r="EE48" s="48"/>
      <c r="EF48" s="48"/>
      <c r="EG48" s="48"/>
      <c r="EH48" s="48"/>
      <c r="EI48" s="48"/>
      <c r="EJ48" s="48"/>
      <c r="EK48" s="47"/>
      <c r="EL48" s="47"/>
      <c r="EM48" s="48"/>
      <c r="EN48" s="48"/>
      <c r="EO48" s="48"/>
      <c r="EP48" s="48"/>
      <c r="EQ48" s="48"/>
      <c r="ER48" s="48">
        <f t="shared" si="0"/>
        <v>0</v>
      </c>
      <c r="ES48" s="48"/>
      <c r="ET48" s="48"/>
      <c r="EU48" s="48"/>
      <c r="EV48" s="48">
        <f t="shared" si="6"/>
        <v>0</v>
      </c>
      <c r="EW48" s="48"/>
      <c r="EX48" s="48"/>
      <c r="EY48" s="48"/>
      <c r="EZ48" s="48"/>
      <c r="FA48" s="48"/>
      <c r="FB48" s="48"/>
      <c r="FC48" s="48"/>
      <c r="FD48" s="48"/>
    </row>
    <row r="49" spans="1:160" s="51" customFormat="1" ht="46.8" x14ac:dyDescent="0.3">
      <c r="A49" s="50" t="s">
        <v>111</v>
      </c>
      <c r="B49" s="39" t="s">
        <v>142</v>
      </c>
      <c r="C49" s="41" t="s">
        <v>146</v>
      </c>
      <c r="D49" s="44">
        <f t="shared" si="2"/>
        <v>4</v>
      </c>
      <c r="E49" s="44">
        <v>4</v>
      </c>
      <c r="F49" s="44"/>
      <c r="G49" s="44">
        <v>6</v>
      </c>
      <c r="H49" s="48">
        <f t="shared" si="3"/>
        <v>218</v>
      </c>
      <c r="I49" s="47">
        <v>94.1</v>
      </c>
      <c r="J49" s="48"/>
      <c r="K49" s="47">
        <v>0</v>
      </c>
      <c r="L49" s="48"/>
      <c r="M49" s="48"/>
      <c r="N49" s="48"/>
      <c r="O49" s="47"/>
      <c r="P49" s="47">
        <v>2</v>
      </c>
      <c r="Q49" s="48"/>
      <c r="R49" s="47"/>
      <c r="S49" s="48"/>
      <c r="T49" s="47"/>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7"/>
      <c r="AX49" s="47"/>
      <c r="AY49" s="47"/>
      <c r="AZ49" s="47">
        <v>1</v>
      </c>
      <c r="BA49" s="47">
        <v>0</v>
      </c>
      <c r="BB49" s="47"/>
      <c r="BC49" s="48"/>
      <c r="BD49" s="47"/>
      <c r="BE49" s="47"/>
      <c r="BF49" s="48"/>
      <c r="BG49" s="47"/>
      <c r="BH49" s="48"/>
      <c r="BI49" s="48"/>
      <c r="BJ49" s="48"/>
      <c r="BK49" s="48"/>
      <c r="BL49" s="48"/>
      <c r="BM49" s="48"/>
      <c r="BN49" s="48"/>
      <c r="BO49" s="48"/>
      <c r="BP49" s="48"/>
      <c r="BQ49" s="48"/>
      <c r="BR49" s="48"/>
      <c r="BS49" s="48"/>
      <c r="BT49" s="48"/>
      <c r="BU49" s="48"/>
      <c r="BV49" s="48"/>
      <c r="BW49" s="48"/>
      <c r="BX49" s="48"/>
      <c r="BY49" s="48"/>
      <c r="BZ49" s="48"/>
      <c r="CA49" s="48"/>
      <c r="CB49" s="47">
        <v>13.2</v>
      </c>
      <c r="CC49" s="47">
        <v>107.7</v>
      </c>
      <c r="CD49" s="48"/>
      <c r="CE49" s="48"/>
      <c r="CF49" s="48"/>
      <c r="CG49" s="48"/>
      <c r="CH49" s="48"/>
      <c r="CI49" s="48"/>
      <c r="CJ49" s="48"/>
      <c r="CK49" s="48"/>
      <c r="CL49" s="48"/>
      <c r="CM49" s="48"/>
      <c r="CN49" s="48"/>
      <c r="CO49" s="48"/>
      <c r="CP49" s="48"/>
      <c r="CQ49" s="48"/>
      <c r="CR49" s="48"/>
      <c r="CS49" s="48"/>
      <c r="CT49" s="48"/>
      <c r="CU49" s="48"/>
      <c r="CV49" s="48"/>
      <c r="CW49" s="48"/>
      <c r="CX49" s="48"/>
      <c r="CY49" s="48"/>
      <c r="CZ49" s="48"/>
      <c r="DA49" s="48"/>
      <c r="DB49" s="48"/>
      <c r="DC49" s="48"/>
      <c r="DD49" s="48"/>
      <c r="DE49" s="48"/>
      <c r="DF49" s="48"/>
      <c r="DG49" s="48">
        <f t="shared" si="4"/>
        <v>0</v>
      </c>
      <c r="DH49" s="48">
        <v>0</v>
      </c>
      <c r="DI49" s="48"/>
      <c r="DJ49" s="48"/>
      <c r="DK49" s="48"/>
      <c r="DL49" s="48"/>
      <c r="DM49" s="48"/>
      <c r="DN49" s="48"/>
      <c r="DO49" s="48"/>
      <c r="DP49" s="48"/>
      <c r="DQ49" s="48"/>
      <c r="DR49" s="48"/>
      <c r="DS49" s="48">
        <v>0</v>
      </c>
      <c r="DT49" s="48"/>
      <c r="DU49" s="48"/>
      <c r="DV49" s="48">
        <v>0</v>
      </c>
      <c r="DW49" s="48"/>
      <c r="DX49" s="48"/>
      <c r="DY49" s="48">
        <f t="shared" si="5"/>
        <v>56.1</v>
      </c>
      <c r="DZ49" s="47">
        <v>55.1</v>
      </c>
      <c r="EA49" s="47">
        <v>1</v>
      </c>
      <c r="EB49" s="48"/>
      <c r="EC49" s="48"/>
      <c r="ED49" s="48"/>
      <c r="EE49" s="48"/>
      <c r="EF49" s="48"/>
      <c r="EG49" s="48"/>
      <c r="EH49" s="48"/>
      <c r="EI49" s="48"/>
      <c r="EJ49" s="48"/>
      <c r="EK49" s="47"/>
      <c r="EL49" s="47"/>
      <c r="EM49" s="48"/>
      <c r="EN49" s="48"/>
      <c r="EO49" s="48"/>
      <c r="EP49" s="48"/>
      <c r="EQ49" s="48"/>
      <c r="ER49" s="48">
        <f t="shared" si="0"/>
        <v>0</v>
      </c>
      <c r="ES49" s="48"/>
      <c r="ET49" s="48"/>
      <c r="EU49" s="48"/>
      <c r="EV49" s="48">
        <f t="shared" si="6"/>
        <v>0</v>
      </c>
      <c r="EW49" s="48"/>
      <c r="EX49" s="48"/>
      <c r="EY49" s="48"/>
      <c r="EZ49" s="48"/>
      <c r="FA49" s="48"/>
      <c r="FB49" s="48"/>
      <c r="FC49" s="48"/>
      <c r="FD49" s="48"/>
    </row>
    <row r="50" spans="1:160" s="16" customFormat="1" ht="31.2" x14ac:dyDescent="0.3">
      <c r="A50" s="17" t="s">
        <v>112</v>
      </c>
      <c r="B50" s="45" t="s">
        <v>143</v>
      </c>
      <c r="C50" s="41" t="s">
        <v>146</v>
      </c>
      <c r="D50" s="35">
        <f t="shared" si="2"/>
        <v>5</v>
      </c>
      <c r="E50" s="37">
        <v>5</v>
      </c>
      <c r="F50" s="35"/>
      <c r="G50" s="35"/>
      <c r="H50" s="18">
        <f t="shared" si="3"/>
        <v>110.9</v>
      </c>
      <c r="I50" s="47">
        <v>0</v>
      </c>
      <c r="J50" s="18"/>
      <c r="K50" s="47">
        <v>41</v>
      </c>
      <c r="L50" s="18"/>
      <c r="M50" s="48">
        <v>68.900000000000006</v>
      </c>
      <c r="N50" s="48"/>
      <c r="O50" s="47"/>
      <c r="P50" s="47"/>
      <c r="Q50" s="18"/>
      <c r="R50" s="47">
        <v>1</v>
      </c>
      <c r="S50" s="18"/>
      <c r="T50" s="47" t="s">
        <v>189</v>
      </c>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49"/>
      <c r="AX50" s="49"/>
      <c r="AY50" s="49"/>
      <c r="AZ50" s="47"/>
      <c r="BA50" s="47"/>
      <c r="BB50" s="47"/>
      <c r="BC50" s="18"/>
      <c r="BD50" s="47"/>
      <c r="BE50" s="47"/>
      <c r="BF50" s="18"/>
      <c r="BG50" s="47"/>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48">
        <f t="shared" si="4"/>
        <v>0</v>
      </c>
      <c r="DH50" s="48">
        <v>0</v>
      </c>
      <c r="DI50" s="48"/>
      <c r="DJ50" s="48"/>
      <c r="DK50" s="48"/>
      <c r="DL50" s="48"/>
      <c r="DM50" s="48"/>
      <c r="DN50" s="48"/>
      <c r="DO50" s="48"/>
      <c r="DP50" s="48"/>
      <c r="DQ50" s="48"/>
      <c r="DR50" s="48"/>
      <c r="DS50" s="48">
        <v>0</v>
      </c>
      <c r="DT50" s="48"/>
      <c r="DU50" s="48"/>
      <c r="DV50" s="48">
        <v>0</v>
      </c>
      <c r="DW50" s="48"/>
      <c r="DX50" s="48"/>
      <c r="DY50" s="18">
        <f t="shared" si="5"/>
        <v>0</v>
      </c>
      <c r="DZ50" s="47">
        <v>0</v>
      </c>
      <c r="EA50" s="47"/>
      <c r="EB50" s="18"/>
      <c r="EC50" s="18"/>
      <c r="ED50" s="18"/>
      <c r="EE50" s="18"/>
      <c r="EF50" s="18"/>
      <c r="EG50" s="18"/>
      <c r="EH50" s="18"/>
      <c r="EI50" s="18"/>
      <c r="EJ50" s="18"/>
      <c r="EK50" s="47"/>
      <c r="EL50" s="47"/>
      <c r="EM50" s="18"/>
      <c r="EN50" s="18"/>
      <c r="EO50" s="18"/>
      <c r="EP50" s="18"/>
      <c r="EQ50" s="48"/>
      <c r="ER50" s="18">
        <f t="shared" si="0"/>
        <v>0</v>
      </c>
      <c r="ES50" s="48"/>
      <c r="ET50" s="48"/>
      <c r="EU50" s="48"/>
      <c r="EV50" s="18">
        <f t="shared" si="6"/>
        <v>0</v>
      </c>
      <c r="EW50" s="18"/>
      <c r="EX50" s="18"/>
      <c r="EY50" s="18"/>
      <c r="EZ50" s="18"/>
      <c r="FA50" s="18"/>
      <c r="FB50" s="18"/>
      <c r="FC50" s="18"/>
      <c r="FD50" s="18"/>
    </row>
    <row r="51" spans="1:160" s="51" customFormat="1" ht="31.2" x14ac:dyDescent="0.3">
      <c r="A51" s="50" t="s">
        <v>113</v>
      </c>
      <c r="B51" s="39" t="s">
        <v>169</v>
      </c>
      <c r="C51" s="42" t="s">
        <v>147</v>
      </c>
      <c r="D51" s="44">
        <f t="shared" si="2"/>
        <v>16</v>
      </c>
      <c r="E51" s="44">
        <v>16</v>
      </c>
      <c r="F51" s="44"/>
      <c r="G51" s="44"/>
      <c r="H51" s="48">
        <f t="shared" si="3"/>
        <v>294.09999999999997</v>
      </c>
      <c r="I51" s="47">
        <v>130</v>
      </c>
      <c r="J51" s="48"/>
      <c r="K51" s="47">
        <v>123</v>
      </c>
      <c r="L51" s="48"/>
      <c r="M51" s="48">
        <v>10</v>
      </c>
      <c r="N51" s="48">
        <v>22.2</v>
      </c>
      <c r="O51" s="47"/>
      <c r="P51" s="47">
        <v>2</v>
      </c>
      <c r="Q51" s="48"/>
      <c r="R51" s="47">
        <v>1</v>
      </c>
      <c r="S51" s="48"/>
      <c r="T51" s="47">
        <v>1</v>
      </c>
      <c r="U51" s="48">
        <v>1</v>
      </c>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7"/>
      <c r="AX51" s="47"/>
      <c r="AY51" s="47"/>
      <c r="AZ51" s="47"/>
      <c r="BA51" s="47"/>
      <c r="BB51" s="47"/>
      <c r="BC51" s="48">
        <v>2.9</v>
      </c>
      <c r="BD51" s="47">
        <v>1</v>
      </c>
      <c r="BE51" s="47"/>
      <c r="BF51" s="48"/>
      <c r="BG51" s="48"/>
      <c r="BH51" s="48"/>
      <c r="BI51" s="48"/>
      <c r="BJ51" s="48"/>
      <c r="BK51" s="48"/>
      <c r="BL51" s="48"/>
      <c r="BM51" s="48"/>
      <c r="BN51" s="48"/>
      <c r="BO51" s="48"/>
      <c r="BP51" s="48"/>
      <c r="BQ51" s="48"/>
      <c r="BR51" s="48"/>
      <c r="BS51" s="48"/>
      <c r="BT51" s="48"/>
      <c r="BU51" s="48"/>
      <c r="BV51" s="48"/>
      <c r="BW51" s="48"/>
      <c r="BX51" s="48"/>
      <c r="BY51" s="48"/>
      <c r="BZ51" s="48"/>
      <c r="CA51" s="48"/>
      <c r="CB51" s="48"/>
      <c r="CC51" s="48"/>
      <c r="CD51" s="48"/>
      <c r="CE51" s="48"/>
      <c r="CF51" s="48"/>
      <c r="CG51" s="48"/>
      <c r="CH51" s="48"/>
      <c r="CI51" s="48"/>
      <c r="CJ51" s="48"/>
      <c r="CK51" s="48"/>
      <c r="CL51" s="48"/>
      <c r="CM51" s="48"/>
      <c r="CN51" s="48"/>
      <c r="CO51" s="48"/>
      <c r="CP51" s="48"/>
      <c r="CQ51" s="48"/>
      <c r="CR51" s="48"/>
      <c r="CS51" s="48"/>
      <c r="CT51" s="48"/>
      <c r="CU51" s="48"/>
      <c r="CV51" s="48"/>
      <c r="CW51" s="48"/>
      <c r="CX51" s="48"/>
      <c r="CY51" s="48"/>
      <c r="CZ51" s="48"/>
      <c r="DA51" s="48"/>
      <c r="DB51" s="48"/>
      <c r="DC51" s="48"/>
      <c r="DD51" s="48"/>
      <c r="DE51" s="48"/>
      <c r="DF51" s="48"/>
      <c r="DG51" s="48">
        <f t="shared" si="4"/>
        <v>140</v>
      </c>
      <c r="DH51" s="48">
        <v>20</v>
      </c>
      <c r="DI51" s="48"/>
      <c r="DJ51" s="48"/>
      <c r="DK51" s="48"/>
      <c r="DL51" s="48"/>
      <c r="DM51" s="48"/>
      <c r="DN51" s="48"/>
      <c r="DO51" s="48"/>
      <c r="DP51" s="48"/>
      <c r="DQ51" s="48"/>
      <c r="DR51" s="48"/>
      <c r="DS51" s="48">
        <v>100</v>
      </c>
      <c r="DT51" s="48"/>
      <c r="DU51" s="48"/>
      <c r="DV51" s="48">
        <v>20</v>
      </c>
      <c r="DW51" s="48"/>
      <c r="DX51" s="48"/>
      <c r="DY51" s="48">
        <f t="shared" si="5"/>
        <v>75</v>
      </c>
      <c r="DZ51" s="47">
        <v>74</v>
      </c>
      <c r="EA51" s="47">
        <v>1</v>
      </c>
      <c r="EB51" s="48"/>
      <c r="EC51" s="48"/>
      <c r="ED51" s="48"/>
      <c r="EE51" s="48"/>
      <c r="EF51" s="48"/>
      <c r="EG51" s="48"/>
      <c r="EH51" s="48"/>
      <c r="EI51" s="48"/>
      <c r="EJ51" s="48"/>
      <c r="EK51" s="47"/>
      <c r="EL51" s="47"/>
      <c r="EM51" s="48"/>
      <c r="EN51" s="48"/>
      <c r="EO51" s="48"/>
      <c r="EP51" s="48"/>
      <c r="EQ51" s="48"/>
      <c r="ER51" s="48">
        <f t="shared" si="0"/>
        <v>1</v>
      </c>
      <c r="ES51" s="48"/>
      <c r="ET51" s="48"/>
      <c r="EU51" s="48">
        <v>1</v>
      </c>
      <c r="EV51" s="48">
        <f t="shared" si="6"/>
        <v>0</v>
      </c>
      <c r="EW51" s="48"/>
      <c r="EX51" s="48"/>
      <c r="EY51" s="48"/>
      <c r="EZ51" s="48"/>
      <c r="FA51" s="48"/>
      <c r="FB51" s="48"/>
      <c r="FC51" s="48"/>
      <c r="FD51" s="48"/>
    </row>
    <row r="52" spans="1:160" s="69" customFormat="1" ht="31.2" x14ac:dyDescent="0.3">
      <c r="A52" s="17" t="s">
        <v>114</v>
      </c>
      <c r="B52" s="38" t="s">
        <v>170</v>
      </c>
      <c r="C52" s="42" t="s">
        <v>147</v>
      </c>
      <c r="D52" s="59">
        <f t="shared" si="2"/>
        <v>12</v>
      </c>
      <c r="E52" s="61">
        <v>12</v>
      </c>
      <c r="F52" s="59"/>
      <c r="G52" s="59"/>
      <c r="H52" s="18">
        <f t="shared" si="3"/>
        <v>183.1</v>
      </c>
      <c r="I52" s="47">
        <v>64.599999999999994</v>
      </c>
      <c r="J52" s="18"/>
      <c r="K52" s="47">
        <v>85.5</v>
      </c>
      <c r="L52" s="18"/>
      <c r="M52" s="48">
        <v>30</v>
      </c>
      <c r="N52" s="48"/>
      <c r="O52" s="47"/>
      <c r="P52" s="47"/>
      <c r="Q52" s="18"/>
      <c r="R52" s="47">
        <v>1</v>
      </c>
      <c r="S52" s="18"/>
      <c r="T52" s="47">
        <v>1</v>
      </c>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47"/>
      <c r="AX52" s="47"/>
      <c r="AY52" s="47"/>
      <c r="AZ52" s="47"/>
      <c r="BA52" s="47"/>
      <c r="BB52" s="47"/>
      <c r="BC52" s="18"/>
      <c r="BD52" s="47"/>
      <c r="BE52" s="47">
        <v>1</v>
      </c>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48">
        <f t="shared" si="4"/>
        <v>60</v>
      </c>
      <c r="DH52" s="48">
        <v>20</v>
      </c>
      <c r="DI52" s="48"/>
      <c r="DJ52" s="48"/>
      <c r="DK52" s="48"/>
      <c r="DL52" s="48"/>
      <c r="DM52" s="48"/>
      <c r="DN52" s="48"/>
      <c r="DO52" s="48"/>
      <c r="DP52" s="48"/>
      <c r="DQ52" s="48"/>
      <c r="DR52" s="48"/>
      <c r="DS52" s="48">
        <v>30</v>
      </c>
      <c r="DT52" s="48"/>
      <c r="DU52" s="48"/>
      <c r="DV52" s="48">
        <v>10</v>
      </c>
      <c r="DW52" s="48"/>
      <c r="DX52" s="48"/>
      <c r="DY52" s="18">
        <f t="shared" si="5"/>
        <v>60</v>
      </c>
      <c r="DZ52" s="47">
        <v>50</v>
      </c>
      <c r="EA52" s="47" t="s">
        <v>85</v>
      </c>
      <c r="EB52" s="18"/>
      <c r="EC52" s="18"/>
      <c r="ED52" s="18"/>
      <c r="EE52" s="18"/>
      <c r="EF52" s="18"/>
      <c r="EG52" s="18"/>
      <c r="EH52" s="18"/>
      <c r="EI52" s="18"/>
      <c r="EJ52" s="18"/>
      <c r="EK52" s="47">
        <v>10</v>
      </c>
      <c r="EL52" s="47"/>
      <c r="EM52" s="18"/>
      <c r="EN52" s="18"/>
      <c r="EO52" s="18"/>
      <c r="EP52" s="18"/>
      <c r="EQ52" s="48">
        <v>1</v>
      </c>
      <c r="ER52" s="18">
        <f t="shared" si="0"/>
        <v>0</v>
      </c>
      <c r="ES52" s="48"/>
      <c r="ET52" s="48"/>
      <c r="EU52" s="48"/>
      <c r="EV52" s="18">
        <f t="shared" si="6"/>
        <v>0</v>
      </c>
      <c r="EW52" s="18"/>
      <c r="EX52" s="18"/>
      <c r="EY52" s="18"/>
      <c r="EZ52" s="18"/>
      <c r="FA52" s="18"/>
      <c r="FB52" s="18"/>
      <c r="FC52" s="18"/>
      <c r="FD52" s="18"/>
    </row>
    <row r="53" spans="1:160" s="16" customFormat="1" ht="31.2" x14ac:dyDescent="0.3">
      <c r="A53" s="63" t="s">
        <v>115</v>
      </c>
      <c r="B53" s="64" t="s">
        <v>144</v>
      </c>
      <c r="C53" s="65" t="s">
        <v>147</v>
      </c>
      <c r="D53" s="60">
        <f t="shared" si="2"/>
        <v>12</v>
      </c>
      <c r="E53" s="62">
        <v>12</v>
      </c>
      <c r="F53" s="60"/>
      <c r="G53" s="60"/>
      <c r="H53" s="66">
        <f t="shared" si="3"/>
        <v>288.10000000000002</v>
      </c>
      <c r="I53" s="67">
        <v>285.10000000000002</v>
      </c>
      <c r="J53" s="66"/>
      <c r="K53" s="67">
        <v>0</v>
      </c>
      <c r="L53" s="66"/>
      <c r="M53" s="68"/>
      <c r="N53" s="68"/>
      <c r="O53" s="67"/>
      <c r="P53" s="67">
        <v>1</v>
      </c>
      <c r="Q53" s="66"/>
      <c r="R53" s="67"/>
      <c r="S53" s="66"/>
      <c r="T53" s="67"/>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7"/>
      <c r="AX53" s="67"/>
      <c r="AY53" s="67"/>
      <c r="AZ53" s="67">
        <v>1</v>
      </c>
      <c r="BA53" s="67"/>
      <c r="BB53" s="67"/>
      <c r="BC53" s="66"/>
      <c r="BD53" s="67">
        <v>1</v>
      </c>
      <c r="BE53" s="67"/>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8">
        <f t="shared" si="4"/>
        <v>0</v>
      </c>
      <c r="DH53" s="68">
        <v>0</v>
      </c>
      <c r="DI53" s="68"/>
      <c r="DJ53" s="68"/>
      <c r="DK53" s="68"/>
      <c r="DL53" s="68"/>
      <c r="DM53" s="68"/>
      <c r="DN53" s="68"/>
      <c r="DO53" s="68"/>
      <c r="DP53" s="68"/>
      <c r="DQ53" s="68"/>
      <c r="DR53" s="68"/>
      <c r="DS53" s="68">
        <v>0</v>
      </c>
      <c r="DT53" s="68"/>
      <c r="DU53" s="68"/>
      <c r="DV53" s="68">
        <v>0</v>
      </c>
      <c r="DW53" s="68"/>
      <c r="DX53" s="68"/>
      <c r="DY53" s="66">
        <f t="shared" si="5"/>
        <v>30</v>
      </c>
      <c r="DZ53" s="67">
        <v>30</v>
      </c>
      <c r="EA53" s="67"/>
      <c r="EB53" s="66"/>
      <c r="EC53" s="66"/>
      <c r="ED53" s="66"/>
      <c r="EE53" s="66"/>
      <c r="EF53" s="66"/>
      <c r="EG53" s="66"/>
      <c r="EH53" s="66"/>
      <c r="EI53" s="66"/>
      <c r="EJ53" s="66"/>
      <c r="EK53" s="67"/>
      <c r="EL53" s="67"/>
      <c r="EM53" s="66"/>
      <c r="EN53" s="66"/>
      <c r="EO53" s="66"/>
      <c r="EP53" s="66"/>
      <c r="EQ53" s="68"/>
      <c r="ER53" s="66">
        <f t="shared" si="0"/>
        <v>0</v>
      </c>
      <c r="ES53" s="68"/>
      <c r="ET53" s="68"/>
      <c r="EU53" s="68"/>
      <c r="EV53" s="66">
        <f t="shared" si="6"/>
        <v>0</v>
      </c>
      <c r="EW53" s="66"/>
      <c r="EX53" s="66"/>
      <c r="EY53" s="66"/>
      <c r="EZ53" s="66"/>
      <c r="FA53" s="66"/>
      <c r="FB53" s="66"/>
      <c r="FC53" s="66"/>
      <c r="FD53" s="66"/>
    </row>
    <row r="54" spans="1:160" s="16" customFormat="1" ht="31.2" x14ac:dyDescent="0.3">
      <c r="A54" s="17" t="s">
        <v>116</v>
      </c>
      <c r="B54" s="38" t="s">
        <v>145</v>
      </c>
      <c r="C54" s="42" t="s">
        <v>147</v>
      </c>
      <c r="D54" s="35">
        <f t="shared" si="2"/>
        <v>31</v>
      </c>
      <c r="E54" s="37">
        <v>31</v>
      </c>
      <c r="F54" s="35"/>
      <c r="G54" s="35"/>
      <c r="H54" s="18">
        <f t="shared" si="3"/>
        <v>734.19999999999993</v>
      </c>
      <c r="I54" s="47">
        <v>250.2</v>
      </c>
      <c r="J54" s="18"/>
      <c r="K54" s="47">
        <v>373.6</v>
      </c>
      <c r="L54" s="18"/>
      <c r="M54" s="48">
        <v>52.4</v>
      </c>
      <c r="N54" s="48">
        <v>47</v>
      </c>
      <c r="O54" s="47"/>
      <c r="P54" s="47"/>
      <c r="Q54" s="18"/>
      <c r="R54" s="47">
        <v>7</v>
      </c>
      <c r="S54" s="18"/>
      <c r="T54" s="47">
        <v>2</v>
      </c>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47"/>
      <c r="AX54" s="47"/>
      <c r="AY54" s="47"/>
      <c r="AZ54" s="47"/>
      <c r="BA54" s="47">
        <v>0.2</v>
      </c>
      <c r="BB54" s="47"/>
      <c r="BC54" s="18"/>
      <c r="BD54" s="47"/>
      <c r="BE54" s="47">
        <v>1.8</v>
      </c>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48">
        <f t="shared" si="4"/>
        <v>145</v>
      </c>
      <c r="DH54" s="48">
        <v>80</v>
      </c>
      <c r="DI54" s="48"/>
      <c r="DJ54" s="48"/>
      <c r="DK54" s="48"/>
      <c r="DL54" s="48"/>
      <c r="DM54" s="48"/>
      <c r="DN54" s="48"/>
      <c r="DO54" s="48"/>
      <c r="DP54" s="48"/>
      <c r="DQ54" s="48"/>
      <c r="DR54" s="48"/>
      <c r="DS54" s="48">
        <v>35</v>
      </c>
      <c r="DT54" s="48"/>
      <c r="DU54" s="48"/>
      <c r="DV54" s="48">
        <v>30</v>
      </c>
      <c r="DW54" s="48"/>
      <c r="DX54" s="48"/>
      <c r="DY54" s="18">
        <f t="shared" si="5"/>
        <v>142.80000000000001</v>
      </c>
      <c r="DZ54" s="47">
        <v>142.80000000000001</v>
      </c>
      <c r="EA54" s="47"/>
      <c r="EB54" s="18"/>
      <c r="EC54" s="18"/>
      <c r="ED54" s="18"/>
      <c r="EE54" s="18"/>
      <c r="EF54" s="18"/>
      <c r="EG54" s="18"/>
      <c r="EH54" s="18"/>
      <c r="EI54" s="18"/>
      <c r="EJ54" s="18"/>
      <c r="EK54" s="47"/>
      <c r="EL54" s="47"/>
      <c r="EM54" s="18"/>
      <c r="EN54" s="18"/>
      <c r="EO54" s="18"/>
      <c r="EP54" s="18"/>
      <c r="EQ54" s="48">
        <v>1</v>
      </c>
      <c r="ER54" s="18">
        <f t="shared" si="0"/>
        <v>1</v>
      </c>
      <c r="ES54" s="48">
        <v>1</v>
      </c>
      <c r="ET54" s="48"/>
      <c r="EU54" s="48"/>
      <c r="EV54" s="18">
        <f t="shared" si="6"/>
        <v>0</v>
      </c>
      <c r="EW54" s="18"/>
      <c r="EX54" s="18"/>
      <c r="EY54" s="18"/>
      <c r="EZ54" s="18"/>
      <c r="FA54" s="18"/>
      <c r="FB54" s="18"/>
      <c r="FC54" s="18"/>
      <c r="FD54" s="18"/>
    </row>
    <row r="55" spans="1:160" s="16" customFormat="1" ht="31.2" x14ac:dyDescent="0.3">
      <c r="A55" s="17" t="s">
        <v>117</v>
      </c>
      <c r="B55" s="38" t="s">
        <v>171</v>
      </c>
      <c r="C55" s="42" t="s">
        <v>147</v>
      </c>
      <c r="D55" s="35">
        <f t="shared" si="2"/>
        <v>20</v>
      </c>
      <c r="E55" s="37">
        <v>20</v>
      </c>
      <c r="F55" s="35"/>
      <c r="G55" s="35"/>
      <c r="H55" s="18">
        <f t="shared" si="3"/>
        <v>345</v>
      </c>
      <c r="I55" s="47">
        <v>148</v>
      </c>
      <c r="J55" s="18"/>
      <c r="K55" s="47">
        <v>154</v>
      </c>
      <c r="L55" s="18"/>
      <c r="M55" s="48">
        <v>30</v>
      </c>
      <c r="N55" s="48"/>
      <c r="O55" s="47"/>
      <c r="P55" s="47">
        <v>2</v>
      </c>
      <c r="Q55" s="18"/>
      <c r="R55" s="47">
        <v>1</v>
      </c>
      <c r="S55" s="18"/>
      <c r="T55" s="47"/>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47"/>
      <c r="AX55" s="47"/>
      <c r="AY55" s="47"/>
      <c r="AZ55" s="47"/>
      <c r="BA55" s="47">
        <v>6</v>
      </c>
      <c r="BB55" s="47">
        <v>2</v>
      </c>
      <c r="BC55" s="18"/>
      <c r="BD55" s="47"/>
      <c r="BE55" s="47">
        <v>2</v>
      </c>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c r="CX55" s="18"/>
      <c r="CY55" s="18"/>
      <c r="CZ55" s="18"/>
      <c r="DA55" s="18"/>
      <c r="DB55" s="18"/>
      <c r="DC55" s="18"/>
      <c r="DD55" s="18"/>
      <c r="DE55" s="18"/>
      <c r="DF55" s="18"/>
      <c r="DG55" s="48">
        <f t="shared" si="4"/>
        <v>140</v>
      </c>
      <c r="DH55" s="48">
        <v>15</v>
      </c>
      <c r="DI55" s="48"/>
      <c r="DJ55" s="48"/>
      <c r="DK55" s="48"/>
      <c r="DL55" s="48"/>
      <c r="DM55" s="48"/>
      <c r="DN55" s="48"/>
      <c r="DO55" s="48"/>
      <c r="DP55" s="48"/>
      <c r="DQ55" s="48"/>
      <c r="DR55" s="48"/>
      <c r="DS55" s="48">
        <v>118</v>
      </c>
      <c r="DT55" s="48"/>
      <c r="DU55" s="48"/>
      <c r="DV55" s="48">
        <v>7</v>
      </c>
      <c r="DW55" s="48"/>
      <c r="DX55" s="48"/>
      <c r="DY55" s="18">
        <f t="shared" si="5"/>
        <v>42</v>
      </c>
      <c r="DZ55" s="47">
        <v>42</v>
      </c>
      <c r="EA55" s="47"/>
      <c r="EB55" s="18"/>
      <c r="EC55" s="18"/>
      <c r="ED55" s="18"/>
      <c r="EE55" s="18"/>
      <c r="EF55" s="18"/>
      <c r="EG55" s="18"/>
      <c r="EH55" s="18"/>
      <c r="EI55" s="18"/>
      <c r="EJ55" s="18"/>
      <c r="EK55" s="47"/>
      <c r="EL55" s="47"/>
      <c r="EM55" s="18"/>
      <c r="EN55" s="18"/>
      <c r="EO55" s="18"/>
      <c r="EP55" s="18"/>
      <c r="EQ55" s="48">
        <v>1</v>
      </c>
      <c r="ER55" s="18">
        <f t="shared" si="0"/>
        <v>1</v>
      </c>
      <c r="ES55" s="48"/>
      <c r="ET55" s="48"/>
      <c r="EU55" s="48">
        <v>1</v>
      </c>
      <c r="EV55" s="18">
        <f t="shared" si="6"/>
        <v>0</v>
      </c>
      <c r="EW55" s="18"/>
      <c r="EX55" s="18"/>
      <c r="EY55" s="18"/>
      <c r="EZ55" s="18"/>
      <c r="FA55" s="18"/>
      <c r="FB55" s="18"/>
      <c r="FC55" s="18"/>
      <c r="FD55" s="18"/>
    </row>
    <row r="56" spans="1:160" s="16" customFormat="1" ht="31.2" x14ac:dyDescent="0.3">
      <c r="A56" s="17" t="s">
        <v>118</v>
      </c>
      <c r="B56" s="38" t="s">
        <v>172</v>
      </c>
      <c r="C56" s="42" t="s">
        <v>147</v>
      </c>
      <c r="D56" s="35">
        <f t="shared" si="2"/>
        <v>16</v>
      </c>
      <c r="E56" s="37">
        <v>16</v>
      </c>
      <c r="F56" s="35"/>
      <c r="G56" s="35"/>
      <c r="H56" s="18">
        <f t="shared" si="3"/>
        <v>348.5</v>
      </c>
      <c r="I56" s="47">
        <v>0</v>
      </c>
      <c r="J56" s="18"/>
      <c r="K56" s="47">
        <v>308.60000000000002</v>
      </c>
      <c r="L56" s="18"/>
      <c r="M56" s="48">
        <v>17</v>
      </c>
      <c r="N56" s="48">
        <v>20.9</v>
      </c>
      <c r="O56" s="47"/>
      <c r="P56" s="47"/>
      <c r="Q56" s="18"/>
      <c r="R56" s="47"/>
      <c r="S56" s="18"/>
      <c r="T56" s="47"/>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47"/>
      <c r="AX56" s="47"/>
      <c r="AY56" s="47"/>
      <c r="AZ56" s="47"/>
      <c r="BA56" s="47">
        <v>2</v>
      </c>
      <c r="BB56" s="47"/>
      <c r="BC56" s="18"/>
      <c r="BD56" s="47"/>
      <c r="BE56" s="47"/>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48">
        <f t="shared" si="4"/>
        <v>140</v>
      </c>
      <c r="DH56" s="48">
        <v>0</v>
      </c>
      <c r="DI56" s="48"/>
      <c r="DJ56" s="48"/>
      <c r="DK56" s="48"/>
      <c r="DL56" s="48"/>
      <c r="DM56" s="48"/>
      <c r="DN56" s="48"/>
      <c r="DO56" s="48"/>
      <c r="DP56" s="48"/>
      <c r="DQ56" s="48"/>
      <c r="DR56" s="48"/>
      <c r="DS56" s="48">
        <v>105</v>
      </c>
      <c r="DT56" s="48"/>
      <c r="DU56" s="48"/>
      <c r="DV56" s="48">
        <v>35</v>
      </c>
      <c r="DW56" s="48"/>
      <c r="DX56" s="48"/>
      <c r="DY56" s="18">
        <f t="shared" si="5"/>
        <v>0</v>
      </c>
      <c r="DZ56" s="47">
        <v>0</v>
      </c>
      <c r="EA56" s="47"/>
      <c r="EB56" s="18"/>
      <c r="EC56" s="18"/>
      <c r="ED56" s="18"/>
      <c r="EE56" s="18"/>
      <c r="EF56" s="18"/>
      <c r="EG56" s="18"/>
      <c r="EH56" s="18"/>
      <c r="EI56" s="18"/>
      <c r="EJ56" s="18"/>
      <c r="EK56" s="47"/>
      <c r="EL56" s="47"/>
      <c r="EM56" s="18"/>
      <c r="EN56" s="18"/>
      <c r="EO56" s="18"/>
      <c r="EP56" s="18"/>
      <c r="EQ56" s="48">
        <v>1</v>
      </c>
      <c r="ER56" s="18">
        <f t="shared" si="0"/>
        <v>1</v>
      </c>
      <c r="ES56" s="48"/>
      <c r="ET56" s="48"/>
      <c r="EU56" s="48">
        <v>1</v>
      </c>
      <c r="EV56" s="18">
        <f t="shared" si="6"/>
        <v>0</v>
      </c>
      <c r="EW56" s="18"/>
      <c r="EX56" s="18"/>
      <c r="EY56" s="18"/>
      <c r="EZ56" s="18"/>
      <c r="FA56" s="18"/>
      <c r="FB56" s="18"/>
      <c r="FC56" s="18"/>
      <c r="FD56" s="18"/>
    </row>
    <row r="57" spans="1:160" s="16" customFormat="1" ht="31.2" x14ac:dyDescent="0.3">
      <c r="A57" s="17" t="s">
        <v>119</v>
      </c>
      <c r="B57" s="38" t="s">
        <v>173</v>
      </c>
      <c r="C57" s="42" t="s">
        <v>147</v>
      </c>
      <c r="D57" s="35">
        <f t="shared" si="2"/>
        <v>12</v>
      </c>
      <c r="E57" s="37">
        <v>12</v>
      </c>
      <c r="F57" s="35"/>
      <c r="G57" s="35"/>
      <c r="H57" s="18">
        <f t="shared" si="3"/>
        <v>242.1</v>
      </c>
      <c r="I57" s="47">
        <v>116</v>
      </c>
      <c r="J57" s="18"/>
      <c r="K57" s="47">
        <v>107.1</v>
      </c>
      <c r="L57" s="18"/>
      <c r="M57" s="48">
        <v>18</v>
      </c>
      <c r="N57" s="48"/>
      <c r="O57" s="47"/>
      <c r="P57" s="47"/>
      <c r="Q57" s="18"/>
      <c r="R57" s="47">
        <v>1</v>
      </c>
      <c r="S57" s="18"/>
      <c r="T57" s="47"/>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47"/>
      <c r="AX57" s="47"/>
      <c r="AY57" s="47"/>
      <c r="AZ57" s="47"/>
      <c r="BA57" s="47"/>
      <c r="BB57" s="47"/>
      <c r="BC57" s="18"/>
      <c r="BD57" s="47"/>
      <c r="BE57" s="47"/>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c r="CX57" s="18"/>
      <c r="CY57" s="18"/>
      <c r="CZ57" s="18"/>
      <c r="DA57" s="18"/>
      <c r="DB57" s="18"/>
      <c r="DC57" s="18"/>
      <c r="DD57" s="18"/>
      <c r="DE57" s="18"/>
      <c r="DF57" s="18"/>
      <c r="DG57" s="48">
        <f t="shared" si="4"/>
        <v>50</v>
      </c>
      <c r="DH57" s="48">
        <v>20</v>
      </c>
      <c r="DI57" s="48"/>
      <c r="DJ57" s="48"/>
      <c r="DK57" s="48"/>
      <c r="DL57" s="48"/>
      <c r="DM57" s="48"/>
      <c r="DN57" s="48"/>
      <c r="DO57" s="48"/>
      <c r="DP57" s="48"/>
      <c r="DQ57" s="48"/>
      <c r="DR57" s="48"/>
      <c r="DS57" s="48">
        <v>20</v>
      </c>
      <c r="DT57" s="48"/>
      <c r="DU57" s="48"/>
      <c r="DV57" s="48">
        <v>10</v>
      </c>
      <c r="DW57" s="48"/>
      <c r="DX57" s="48"/>
      <c r="DY57" s="18">
        <f t="shared" si="5"/>
        <v>26.3</v>
      </c>
      <c r="DZ57" s="47">
        <v>26.3</v>
      </c>
      <c r="EA57" s="47"/>
      <c r="EB57" s="18"/>
      <c r="EC57" s="18"/>
      <c r="ED57" s="18"/>
      <c r="EE57" s="18"/>
      <c r="EF57" s="18"/>
      <c r="EG57" s="18"/>
      <c r="EH57" s="18"/>
      <c r="EI57" s="18"/>
      <c r="EJ57" s="18"/>
      <c r="EK57" s="47"/>
      <c r="EL57" s="47"/>
      <c r="EM57" s="18"/>
      <c r="EN57" s="18"/>
      <c r="EO57" s="18"/>
      <c r="EP57" s="18"/>
      <c r="EQ57" s="48"/>
      <c r="ER57" s="18">
        <f t="shared" si="0"/>
        <v>0</v>
      </c>
      <c r="ES57" s="48"/>
      <c r="ET57" s="48"/>
      <c r="EU57" s="48"/>
      <c r="EV57" s="18">
        <f t="shared" si="6"/>
        <v>0</v>
      </c>
      <c r="EW57" s="18"/>
      <c r="EX57" s="18"/>
      <c r="EY57" s="18"/>
      <c r="EZ57" s="18"/>
      <c r="FA57" s="18"/>
      <c r="FB57" s="18"/>
      <c r="FC57" s="18"/>
      <c r="FD57" s="18"/>
    </row>
    <row r="58" spans="1:160" s="16" customFormat="1" ht="31.2" x14ac:dyDescent="0.3">
      <c r="A58" s="17" t="s">
        <v>120</v>
      </c>
      <c r="B58" s="38" t="s">
        <v>174</v>
      </c>
      <c r="C58" s="42" t="s">
        <v>147</v>
      </c>
      <c r="D58" s="35">
        <f t="shared" si="2"/>
        <v>11</v>
      </c>
      <c r="E58" s="37">
        <v>11</v>
      </c>
      <c r="F58" s="35"/>
      <c r="G58" s="35"/>
      <c r="H58" s="18">
        <f t="shared" si="3"/>
        <v>187</v>
      </c>
      <c r="I58" s="47">
        <v>82</v>
      </c>
      <c r="J58" s="18"/>
      <c r="K58" s="47">
        <v>91</v>
      </c>
      <c r="L58" s="18"/>
      <c r="M58" s="48">
        <v>9</v>
      </c>
      <c r="N58" s="48"/>
      <c r="O58" s="47"/>
      <c r="P58" s="47">
        <v>2</v>
      </c>
      <c r="Q58" s="18"/>
      <c r="R58" s="47">
        <v>1.1000000000000001</v>
      </c>
      <c r="S58" s="18"/>
      <c r="T58" s="47"/>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47"/>
      <c r="AX58" s="47"/>
      <c r="AY58" s="47"/>
      <c r="AZ58" s="47"/>
      <c r="BA58" s="47">
        <v>1.9</v>
      </c>
      <c r="BB58" s="47"/>
      <c r="BC58" s="18"/>
      <c r="BD58" s="47"/>
      <c r="BE58" s="47"/>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c r="CX58" s="18"/>
      <c r="CY58" s="18"/>
      <c r="CZ58" s="18"/>
      <c r="DA58" s="18"/>
      <c r="DB58" s="18"/>
      <c r="DC58" s="18"/>
      <c r="DD58" s="18"/>
      <c r="DE58" s="18"/>
      <c r="DF58" s="18"/>
      <c r="DG58" s="48">
        <f t="shared" si="4"/>
        <v>70</v>
      </c>
      <c r="DH58" s="48">
        <v>15</v>
      </c>
      <c r="DI58" s="48"/>
      <c r="DJ58" s="48"/>
      <c r="DK58" s="48"/>
      <c r="DL58" s="48"/>
      <c r="DM58" s="48"/>
      <c r="DN58" s="48"/>
      <c r="DO58" s="48"/>
      <c r="DP58" s="48"/>
      <c r="DQ58" s="48"/>
      <c r="DR58" s="48"/>
      <c r="DS58" s="48">
        <v>55</v>
      </c>
      <c r="DT58" s="48"/>
      <c r="DU58" s="48"/>
      <c r="DV58" s="48">
        <v>0</v>
      </c>
      <c r="DW58" s="48"/>
      <c r="DX58" s="48"/>
      <c r="DY58" s="18">
        <f t="shared" si="5"/>
        <v>50</v>
      </c>
      <c r="DZ58" s="47">
        <v>50</v>
      </c>
      <c r="EA58" s="47"/>
      <c r="EB58" s="18"/>
      <c r="EC58" s="18"/>
      <c r="ED58" s="18"/>
      <c r="EE58" s="18"/>
      <c r="EF58" s="18"/>
      <c r="EG58" s="18"/>
      <c r="EH58" s="18"/>
      <c r="EI58" s="18"/>
      <c r="EJ58" s="18"/>
      <c r="EK58" s="47"/>
      <c r="EL58" s="47"/>
      <c r="EM58" s="18"/>
      <c r="EN58" s="18"/>
      <c r="EO58" s="18"/>
      <c r="EP58" s="18"/>
      <c r="EQ58" s="48">
        <v>1</v>
      </c>
      <c r="ER58" s="18">
        <f t="shared" si="0"/>
        <v>1</v>
      </c>
      <c r="ES58" s="48"/>
      <c r="ET58" s="48">
        <v>1</v>
      </c>
      <c r="EU58" s="48"/>
      <c r="EV58" s="18">
        <f t="shared" si="6"/>
        <v>0</v>
      </c>
      <c r="EW58" s="18"/>
      <c r="EX58" s="18"/>
      <c r="EY58" s="18"/>
      <c r="EZ58" s="18"/>
      <c r="FA58" s="18"/>
      <c r="FB58" s="18"/>
      <c r="FC58" s="18"/>
      <c r="FD58" s="18"/>
    </row>
    <row r="59" spans="1:160" s="16" customFormat="1" ht="31.2" x14ac:dyDescent="0.3">
      <c r="A59" s="17" t="s">
        <v>121</v>
      </c>
      <c r="B59" s="38" t="s">
        <v>175</v>
      </c>
      <c r="C59" s="42" t="s">
        <v>147</v>
      </c>
      <c r="D59" s="35">
        <f t="shared" si="2"/>
        <v>11</v>
      </c>
      <c r="E59" s="37">
        <v>11</v>
      </c>
      <c r="F59" s="35"/>
      <c r="G59" s="35"/>
      <c r="H59" s="18">
        <f t="shared" si="3"/>
        <v>158</v>
      </c>
      <c r="I59" s="47">
        <v>66.099999999999994</v>
      </c>
      <c r="J59" s="18"/>
      <c r="K59" s="47">
        <v>76.900000000000006</v>
      </c>
      <c r="L59" s="18"/>
      <c r="M59" s="48">
        <v>14</v>
      </c>
      <c r="N59" s="48"/>
      <c r="O59" s="47"/>
      <c r="P59" s="47">
        <v>1</v>
      </c>
      <c r="Q59" s="18"/>
      <c r="R59" s="47"/>
      <c r="S59" s="18"/>
      <c r="T59" s="47"/>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47"/>
      <c r="AX59" s="47"/>
      <c r="AY59" s="47"/>
      <c r="AZ59" s="47"/>
      <c r="BA59" s="47"/>
      <c r="BB59" s="47"/>
      <c r="BC59" s="18"/>
      <c r="BD59" s="47"/>
      <c r="BE59" s="47"/>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48">
        <f t="shared" si="4"/>
        <v>80</v>
      </c>
      <c r="DH59" s="48">
        <v>18</v>
      </c>
      <c r="DI59" s="48"/>
      <c r="DJ59" s="48"/>
      <c r="DK59" s="48"/>
      <c r="DL59" s="48"/>
      <c r="DM59" s="48"/>
      <c r="DN59" s="48"/>
      <c r="DO59" s="48"/>
      <c r="DP59" s="48"/>
      <c r="DQ59" s="48"/>
      <c r="DR59" s="48"/>
      <c r="DS59" s="48">
        <v>55</v>
      </c>
      <c r="DT59" s="48"/>
      <c r="DU59" s="48"/>
      <c r="DV59" s="48">
        <v>7</v>
      </c>
      <c r="DW59" s="48"/>
      <c r="DX59" s="48"/>
      <c r="DY59" s="18">
        <f t="shared" si="5"/>
        <v>25</v>
      </c>
      <c r="DZ59" s="47">
        <v>25</v>
      </c>
      <c r="EA59" s="47"/>
      <c r="EB59" s="18"/>
      <c r="EC59" s="18"/>
      <c r="ED59" s="18"/>
      <c r="EE59" s="18"/>
      <c r="EF59" s="18"/>
      <c r="EG59" s="18"/>
      <c r="EH59" s="18"/>
      <c r="EI59" s="18"/>
      <c r="EJ59" s="18"/>
      <c r="EK59" s="47"/>
      <c r="EL59" s="47"/>
      <c r="EM59" s="18"/>
      <c r="EN59" s="18"/>
      <c r="EO59" s="18"/>
      <c r="EP59" s="18"/>
      <c r="EQ59" s="48">
        <v>1</v>
      </c>
      <c r="ER59" s="18">
        <f t="shared" si="0"/>
        <v>1</v>
      </c>
      <c r="ES59" s="48"/>
      <c r="ET59" s="48">
        <v>1</v>
      </c>
      <c r="EU59" s="48"/>
      <c r="EV59" s="18">
        <f t="shared" si="6"/>
        <v>0</v>
      </c>
      <c r="EW59" s="18"/>
      <c r="EX59" s="18"/>
      <c r="EY59" s="18"/>
      <c r="EZ59" s="18"/>
      <c r="FA59" s="18"/>
      <c r="FB59" s="18"/>
      <c r="FC59" s="18"/>
      <c r="FD59" s="18"/>
    </row>
    <row r="60" spans="1:160" s="16" customFormat="1" ht="31.2" x14ac:dyDescent="0.3">
      <c r="A60" s="17" t="s">
        <v>122</v>
      </c>
      <c r="B60" s="38" t="s">
        <v>176</v>
      </c>
      <c r="C60" s="42" t="s">
        <v>147</v>
      </c>
      <c r="D60" s="35">
        <f t="shared" si="2"/>
        <v>9</v>
      </c>
      <c r="E60" s="37">
        <v>9</v>
      </c>
      <c r="F60" s="35"/>
      <c r="G60" s="35"/>
      <c r="H60" s="18">
        <f t="shared" si="3"/>
        <v>51.9</v>
      </c>
      <c r="I60" s="47">
        <v>24</v>
      </c>
      <c r="J60" s="18"/>
      <c r="K60" s="47">
        <v>26.9</v>
      </c>
      <c r="L60" s="18"/>
      <c r="M60" s="48"/>
      <c r="N60" s="48"/>
      <c r="O60" s="47"/>
      <c r="P60" s="47"/>
      <c r="Q60" s="18"/>
      <c r="R60" s="47"/>
      <c r="S60" s="18"/>
      <c r="T60" s="47"/>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47"/>
      <c r="AX60" s="47"/>
      <c r="AY60" s="47"/>
      <c r="AZ60" s="47"/>
      <c r="BA60" s="47"/>
      <c r="BB60" s="47"/>
      <c r="BC60" s="18"/>
      <c r="BD60" s="47">
        <v>1</v>
      </c>
      <c r="BE60" s="47"/>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c r="CX60" s="18"/>
      <c r="CY60" s="18"/>
      <c r="CZ60" s="18"/>
      <c r="DA60" s="18"/>
      <c r="DB60" s="18"/>
      <c r="DC60" s="18"/>
      <c r="DD60" s="18"/>
      <c r="DE60" s="18"/>
      <c r="DF60" s="18"/>
      <c r="DG60" s="48">
        <f t="shared" si="4"/>
        <v>0</v>
      </c>
      <c r="DH60" s="48">
        <v>0</v>
      </c>
      <c r="DI60" s="48"/>
      <c r="DJ60" s="48"/>
      <c r="DK60" s="48"/>
      <c r="DL60" s="48"/>
      <c r="DM60" s="48"/>
      <c r="DN60" s="48"/>
      <c r="DO60" s="48"/>
      <c r="DP60" s="48"/>
      <c r="DQ60" s="48"/>
      <c r="DR60" s="48"/>
      <c r="DS60" s="48">
        <v>0</v>
      </c>
      <c r="DT60" s="48"/>
      <c r="DU60" s="48"/>
      <c r="DV60" s="48">
        <v>0</v>
      </c>
      <c r="DW60" s="48"/>
      <c r="DX60" s="48"/>
      <c r="DY60" s="18">
        <f t="shared" si="5"/>
        <v>0</v>
      </c>
      <c r="DZ60" s="47">
        <v>0</v>
      </c>
      <c r="EA60" s="47"/>
      <c r="EB60" s="18"/>
      <c r="EC60" s="18"/>
      <c r="ED60" s="18"/>
      <c r="EE60" s="18"/>
      <c r="EF60" s="18"/>
      <c r="EG60" s="18"/>
      <c r="EH60" s="18"/>
      <c r="EI60" s="18"/>
      <c r="EJ60" s="18"/>
      <c r="EK60" s="47"/>
      <c r="EL60" s="47"/>
      <c r="EM60" s="18"/>
      <c r="EN60" s="18"/>
      <c r="EO60" s="18"/>
      <c r="EP60" s="18"/>
      <c r="EQ60" s="48"/>
      <c r="ER60" s="18">
        <f t="shared" si="0"/>
        <v>1</v>
      </c>
      <c r="ES60" s="48"/>
      <c r="ET60" s="48"/>
      <c r="EU60" s="48">
        <v>1</v>
      </c>
      <c r="EV60" s="18">
        <f t="shared" si="6"/>
        <v>0</v>
      </c>
      <c r="EW60" s="18"/>
      <c r="EX60" s="18"/>
      <c r="EY60" s="18"/>
      <c r="EZ60" s="18"/>
      <c r="FA60" s="18"/>
      <c r="FB60" s="18"/>
      <c r="FC60" s="18"/>
      <c r="FD60" s="18"/>
    </row>
    <row r="61" spans="1:160" s="16" customFormat="1" ht="57.6" customHeight="1" x14ac:dyDescent="0.3">
      <c r="A61" s="17" t="s">
        <v>123</v>
      </c>
      <c r="B61" s="38" t="s">
        <v>177</v>
      </c>
      <c r="C61" s="42" t="s">
        <v>147</v>
      </c>
      <c r="D61" s="35">
        <f t="shared" si="2"/>
        <v>10</v>
      </c>
      <c r="E61" s="37">
        <v>10</v>
      </c>
      <c r="F61" s="35"/>
      <c r="G61" s="35"/>
      <c r="H61" s="18">
        <f t="shared" si="3"/>
        <v>154</v>
      </c>
      <c r="I61" s="47">
        <v>59</v>
      </c>
      <c r="J61" s="18"/>
      <c r="K61" s="47">
        <v>83</v>
      </c>
      <c r="L61" s="18"/>
      <c r="M61" s="48">
        <v>6</v>
      </c>
      <c r="N61" s="48"/>
      <c r="O61" s="47"/>
      <c r="P61" s="47">
        <v>3</v>
      </c>
      <c r="Q61" s="18"/>
      <c r="R61" s="47">
        <v>2</v>
      </c>
      <c r="S61" s="18"/>
      <c r="T61" s="47">
        <v>1</v>
      </c>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47"/>
      <c r="AX61" s="47"/>
      <c r="AY61" s="47"/>
      <c r="AZ61" s="47"/>
      <c r="BA61" s="47"/>
      <c r="BB61" s="47"/>
      <c r="BC61" s="18"/>
      <c r="BD61" s="47"/>
      <c r="BE61" s="47"/>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48">
        <f t="shared" si="4"/>
        <v>30</v>
      </c>
      <c r="DH61" s="48">
        <v>10</v>
      </c>
      <c r="DI61" s="48"/>
      <c r="DJ61" s="48"/>
      <c r="DK61" s="48"/>
      <c r="DL61" s="48"/>
      <c r="DM61" s="48"/>
      <c r="DN61" s="48"/>
      <c r="DO61" s="48"/>
      <c r="DP61" s="48"/>
      <c r="DQ61" s="48"/>
      <c r="DR61" s="48"/>
      <c r="DS61" s="48">
        <v>20</v>
      </c>
      <c r="DT61" s="48"/>
      <c r="DU61" s="48"/>
      <c r="DV61" s="48">
        <v>0</v>
      </c>
      <c r="DW61" s="48"/>
      <c r="DX61" s="48"/>
      <c r="DY61" s="18">
        <f t="shared" si="5"/>
        <v>25</v>
      </c>
      <c r="DZ61" s="47">
        <v>23</v>
      </c>
      <c r="EA61" s="47">
        <v>2</v>
      </c>
      <c r="EB61" s="18"/>
      <c r="EC61" s="18"/>
      <c r="ED61" s="18"/>
      <c r="EE61" s="18"/>
      <c r="EF61" s="18"/>
      <c r="EG61" s="18"/>
      <c r="EH61" s="18"/>
      <c r="EI61" s="18"/>
      <c r="EJ61" s="18"/>
      <c r="EK61" s="47"/>
      <c r="EL61" s="47"/>
      <c r="EM61" s="18"/>
      <c r="EN61" s="18"/>
      <c r="EO61" s="18"/>
      <c r="EP61" s="18"/>
      <c r="EQ61" s="48">
        <v>1</v>
      </c>
      <c r="ER61" s="18">
        <f t="shared" si="0"/>
        <v>1</v>
      </c>
      <c r="ES61" s="48"/>
      <c r="ET61" s="48"/>
      <c r="EU61" s="48">
        <v>1</v>
      </c>
      <c r="EV61" s="18">
        <f t="shared" si="6"/>
        <v>0</v>
      </c>
      <c r="EW61" s="18"/>
      <c r="EX61" s="18"/>
      <c r="EY61" s="18"/>
      <c r="EZ61" s="18"/>
      <c r="FA61" s="18"/>
      <c r="FB61" s="18"/>
      <c r="FC61" s="18"/>
      <c r="FD61" s="18"/>
    </row>
    <row r="62" spans="1:160" s="16" customFormat="1" ht="31.2" x14ac:dyDescent="0.3">
      <c r="A62" s="17" t="s">
        <v>124</v>
      </c>
      <c r="B62" s="38" t="s">
        <v>178</v>
      </c>
      <c r="C62" s="42" t="s">
        <v>147</v>
      </c>
      <c r="D62" s="35">
        <f t="shared" si="2"/>
        <v>9</v>
      </c>
      <c r="E62" s="37">
        <v>9</v>
      </c>
      <c r="F62" s="35"/>
      <c r="G62" s="35"/>
      <c r="H62" s="18">
        <f t="shared" si="3"/>
        <v>38.799999999999997</v>
      </c>
      <c r="I62" s="47">
        <v>13.3</v>
      </c>
      <c r="J62" s="18"/>
      <c r="K62" s="47">
        <v>24.5</v>
      </c>
      <c r="L62" s="18"/>
      <c r="M62" s="48"/>
      <c r="N62" s="48"/>
      <c r="O62" s="47"/>
      <c r="P62" s="47"/>
      <c r="Q62" s="18"/>
      <c r="R62" s="47">
        <v>1</v>
      </c>
      <c r="S62" s="18"/>
      <c r="T62" s="47"/>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47"/>
      <c r="AX62" s="47"/>
      <c r="AY62" s="47"/>
      <c r="AZ62" s="47"/>
      <c r="BA62" s="47"/>
      <c r="BB62" s="47"/>
      <c r="BC62" s="18"/>
      <c r="BD62" s="47"/>
      <c r="BE62" s="47"/>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48">
        <f t="shared" si="4"/>
        <v>0</v>
      </c>
      <c r="DH62" s="48">
        <v>0</v>
      </c>
      <c r="DI62" s="48"/>
      <c r="DJ62" s="48"/>
      <c r="DK62" s="48"/>
      <c r="DL62" s="48"/>
      <c r="DM62" s="48"/>
      <c r="DN62" s="48"/>
      <c r="DO62" s="48"/>
      <c r="DP62" s="48"/>
      <c r="DQ62" s="48"/>
      <c r="DR62" s="48"/>
      <c r="DS62" s="48">
        <v>0</v>
      </c>
      <c r="DT62" s="48"/>
      <c r="DU62" s="48"/>
      <c r="DV62" s="48">
        <v>0</v>
      </c>
      <c r="DW62" s="48"/>
      <c r="DX62" s="48"/>
      <c r="DY62" s="18">
        <f t="shared" si="5"/>
        <v>25</v>
      </c>
      <c r="DZ62" s="47">
        <v>12</v>
      </c>
      <c r="EA62" s="47"/>
      <c r="EB62" s="18"/>
      <c r="EC62" s="18"/>
      <c r="ED62" s="18"/>
      <c r="EE62" s="18"/>
      <c r="EF62" s="18"/>
      <c r="EG62" s="18"/>
      <c r="EH62" s="18"/>
      <c r="EI62" s="18"/>
      <c r="EJ62" s="18"/>
      <c r="EK62" s="47">
        <v>12</v>
      </c>
      <c r="EL62" s="47">
        <v>1</v>
      </c>
      <c r="EM62" s="18"/>
      <c r="EN62" s="18"/>
      <c r="EO62" s="18"/>
      <c r="EP62" s="18"/>
      <c r="EQ62" s="48"/>
      <c r="ER62" s="18">
        <f t="shared" si="0"/>
        <v>1</v>
      </c>
      <c r="ES62" s="48"/>
      <c r="ET62" s="48"/>
      <c r="EU62" s="48">
        <v>1</v>
      </c>
      <c r="EV62" s="18">
        <f t="shared" si="6"/>
        <v>0</v>
      </c>
      <c r="EW62" s="18"/>
      <c r="EX62" s="18"/>
      <c r="EY62" s="18"/>
      <c r="EZ62" s="18"/>
      <c r="FA62" s="18"/>
      <c r="FB62" s="18"/>
      <c r="FC62" s="18"/>
      <c r="FD62" s="18"/>
    </row>
    <row r="63" spans="1:160" s="16" customFormat="1" ht="31.2" x14ac:dyDescent="0.3">
      <c r="A63" s="17" t="s">
        <v>125</v>
      </c>
      <c r="B63" s="38" t="s">
        <v>179</v>
      </c>
      <c r="C63" s="42" t="s">
        <v>147</v>
      </c>
      <c r="D63" s="35">
        <f t="shared" si="2"/>
        <v>9</v>
      </c>
      <c r="E63" s="37">
        <v>9</v>
      </c>
      <c r="F63" s="35"/>
      <c r="G63" s="35"/>
      <c r="H63" s="18">
        <f t="shared" si="3"/>
        <v>43</v>
      </c>
      <c r="I63" s="47">
        <v>18</v>
      </c>
      <c r="J63" s="18"/>
      <c r="K63" s="47">
        <v>25</v>
      </c>
      <c r="L63" s="18"/>
      <c r="M63" s="48"/>
      <c r="N63" s="48"/>
      <c r="O63" s="47"/>
      <c r="P63" s="47"/>
      <c r="Q63" s="18"/>
      <c r="R63" s="47"/>
      <c r="S63" s="18"/>
      <c r="T63" s="47"/>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47"/>
      <c r="AX63" s="47"/>
      <c r="AY63" s="47"/>
      <c r="AZ63" s="47"/>
      <c r="BA63" s="47"/>
      <c r="BB63" s="47"/>
      <c r="BC63" s="18"/>
      <c r="BD63" s="47"/>
      <c r="BE63" s="47"/>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48">
        <f t="shared" si="4"/>
        <v>40</v>
      </c>
      <c r="DH63" s="48">
        <v>15</v>
      </c>
      <c r="DI63" s="48"/>
      <c r="DJ63" s="48"/>
      <c r="DK63" s="48"/>
      <c r="DL63" s="48"/>
      <c r="DM63" s="48"/>
      <c r="DN63" s="48"/>
      <c r="DO63" s="48"/>
      <c r="DP63" s="48"/>
      <c r="DQ63" s="48"/>
      <c r="DR63" s="48"/>
      <c r="DS63" s="48">
        <v>25</v>
      </c>
      <c r="DT63" s="48"/>
      <c r="DU63" s="48"/>
      <c r="DV63" s="48">
        <v>0</v>
      </c>
      <c r="DW63" s="48"/>
      <c r="DX63" s="48"/>
      <c r="DY63" s="18">
        <f t="shared" si="5"/>
        <v>25</v>
      </c>
      <c r="DZ63" s="47">
        <v>18</v>
      </c>
      <c r="EA63" s="47"/>
      <c r="EB63" s="18"/>
      <c r="EC63" s="18"/>
      <c r="ED63" s="18"/>
      <c r="EE63" s="18"/>
      <c r="EF63" s="18"/>
      <c r="EG63" s="18"/>
      <c r="EH63" s="18"/>
      <c r="EI63" s="18"/>
      <c r="EJ63" s="18"/>
      <c r="EK63" s="47">
        <v>7</v>
      </c>
      <c r="EL63" s="47"/>
      <c r="EM63" s="18"/>
      <c r="EN63" s="18"/>
      <c r="EO63" s="18"/>
      <c r="EP63" s="18"/>
      <c r="EQ63" s="48"/>
      <c r="ER63" s="18">
        <f t="shared" si="0"/>
        <v>1</v>
      </c>
      <c r="ES63" s="48"/>
      <c r="ET63" s="48"/>
      <c r="EU63" s="48">
        <v>1</v>
      </c>
      <c r="EV63" s="18">
        <f t="shared" si="6"/>
        <v>0</v>
      </c>
      <c r="EW63" s="18"/>
      <c r="EX63" s="18"/>
      <c r="EY63" s="18"/>
      <c r="EZ63" s="18"/>
      <c r="FA63" s="18"/>
      <c r="FB63" s="18"/>
      <c r="FC63" s="18"/>
      <c r="FD63" s="18"/>
    </row>
    <row r="64" spans="1:160" s="16" customFormat="1" ht="31.2" x14ac:dyDescent="0.3">
      <c r="A64" s="17" t="s">
        <v>126</v>
      </c>
      <c r="B64" s="38" t="s">
        <v>180</v>
      </c>
      <c r="C64" s="42" t="s">
        <v>147</v>
      </c>
      <c r="D64" s="35">
        <f t="shared" si="2"/>
        <v>9</v>
      </c>
      <c r="E64" s="37">
        <v>9</v>
      </c>
      <c r="F64" s="35"/>
      <c r="G64" s="35"/>
      <c r="H64" s="18">
        <f t="shared" si="3"/>
        <v>53</v>
      </c>
      <c r="I64" s="47">
        <v>26</v>
      </c>
      <c r="J64" s="18"/>
      <c r="K64" s="47">
        <v>23</v>
      </c>
      <c r="L64" s="18"/>
      <c r="M64" s="48"/>
      <c r="N64" s="48"/>
      <c r="O64" s="47"/>
      <c r="P64" s="47">
        <v>1</v>
      </c>
      <c r="Q64" s="18"/>
      <c r="R64" s="47">
        <v>2</v>
      </c>
      <c r="S64" s="18"/>
      <c r="T64" s="47"/>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47"/>
      <c r="AX64" s="47"/>
      <c r="AY64" s="47"/>
      <c r="AZ64" s="47"/>
      <c r="BA64" s="47">
        <v>1</v>
      </c>
      <c r="BB64" s="47"/>
      <c r="BC64" s="18"/>
      <c r="BD64" s="47"/>
      <c r="BE64" s="47"/>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48">
        <f t="shared" si="4"/>
        <v>0</v>
      </c>
      <c r="DH64" s="48">
        <v>0</v>
      </c>
      <c r="DI64" s="48"/>
      <c r="DJ64" s="48"/>
      <c r="DK64" s="48"/>
      <c r="DL64" s="48"/>
      <c r="DM64" s="48"/>
      <c r="DN64" s="48"/>
      <c r="DO64" s="48"/>
      <c r="DP64" s="48"/>
      <c r="DQ64" s="48"/>
      <c r="DR64" s="48"/>
      <c r="DS64" s="48">
        <v>0</v>
      </c>
      <c r="DT64" s="48"/>
      <c r="DU64" s="48"/>
      <c r="DV64" s="48">
        <v>0</v>
      </c>
      <c r="DW64" s="48"/>
      <c r="DX64" s="48"/>
      <c r="DY64" s="18">
        <f t="shared" si="5"/>
        <v>0</v>
      </c>
      <c r="DZ64" s="47">
        <v>0</v>
      </c>
      <c r="EA64" s="47"/>
      <c r="EB64" s="18"/>
      <c r="EC64" s="18"/>
      <c r="ED64" s="18"/>
      <c r="EE64" s="18"/>
      <c r="EF64" s="18"/>
      <c r="EG64" s="18"/>
      <c r="EH64" s="18"/>
      <c r="EI64" s="18"/>
      <c r="EJ64" s="18"/>
      <c r="EK64" s="47"/>
      <c r="EL64" s="47"/>
      <c r="EM64" s="18"/>
      <c r="EN64" s="18"/>
      <c r="EO64" s="18"/>
      <c r="EP64" s="18"/>
      <c r="EQ64" s="48"/>
      <c r="ER64" s="18">
        <f t="shared" si="0"/>
        <v>1</v>
      </c>
      <c r="ES64" s="48"/>
      <c r="ET64" s="48"/>
      <c r="EU64" s="48">
        <v>1</v>
      </c>
      <c r="EV64" s="18">
        <f t="shared" si="6"/>
        <v>0</v>
      </c>
      <c r="EW64" s="18"/>
      <c r="EX64" s="18"/>
      <c r="EY64" s="18"/>
      <c r="EZ64" s="18"/>
      <c r="FA64" s="18"/>
      <c r="FB64" s="18"/>
      <c r="FC64" s="18"/>
      <c r="FD64" s="18"/>
    </row>
    <row r="65" spans="1:160" s="16" customFormat="1" ht="31.2" x14ac:dyDescent="0.3">
      <c r="A65" s="17" t="s">
        <v>127</v>
      </c>
      <c r="B65" s="38" t="s">
        <v>181</v>
      </c>
      <c r="C65" s="42" t="s">
        <v>147</v>
      </c>
      <c r="D65" s="35">
        <f t="shared" si="2"/>
        <v>13</v>
      </c>
      <c r="E65" s="37">
        <v>13</v>
      </c>
      <c r="F65" s="35"/>
      <c r="G65" s="35"/>
      <c r="H65" s="18">
        <f t="shared" si="3"/>
        <v>265.39999999999998</v>
      </c>
      <c r="I65" s="47">
        <v>126.4</v>
      </c>
      <c r="J65" s="18"/>
      <c r="K65" s="47">
        <v>125</v>
      </c>
      <c r="L65" s="18"/>
      <c r="M65" s="48">
        <v>12</v>
      </c>
      <c r="N65" s="48"/>
      <c r="O65" s="47"/>
      <c r="P65" s="47"/>
      <c r="Q65" s="18"/>
      <c r="R65" s="47"/>
      <c r="S65" s="18"/>
      <c r="T65" s="47"/>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47"/>
      <c r="AX65" s="47"/>
      <c r="AY65" s="47"/>
      <c r="AZ65" s="47"/>
      <c r="BA65" s="47">
        <v>1</v>
      </c>
      <c r="BB65" s="47"/>
      <c r="BC65" s="18"/>
      <c r="BD65" s="47"/>
      <c r="BE65" s="47">
        <v>1</v>
      </c>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48">
        <f t="shared" si="4"/>
        <v>90</v>
      </c>
      <c r="DH65" s="48">
        <v>55</v>
      </c>
      <c r="DI65" s="48"/>
      <c r="DJ65" s="48"/>
      <c r="DK65" s="48"/>
      <c r="DL65" s="48"/>
      <c r="DM65" s="48"/>
      <c r="DN65" s="48"/>
      <c r="DO65" s="48"/>
      <c r="DP65" s="48"/>
      <c r="DQ65" s="48"/>
      <c r="DR65" s="48"/>
      <c r="DS65" s="48">
        <v>35</v>
      </c>
      <c r="DT65" s="48"/>
      <c r="DU65" s="48"/>
      <c r="DV65" s="48">
        <v>0</v>
      </c>
      <c r="DW65" s="48"/>
      <c r="DX65" s="48"/>
      <c r="DY65" s="18">
        <f t="shared" si="5"/>
        <v>60</v>
      </c>
      <c r="DZ65" s="47">
        <v>60</v>
      </c>
      <c r="EA65" s="47"/>
      <c r="EB65" s="18"/>
      <c r="EC65" s="18"/>
      <c r="ED65" s="18"/>
      <c r="EE65" s="18"/>
      <c r="EF65" s="18"/>
      <c r="EG65" s="18"/>
      <c r="EH65" s="18"/>
      <c r="EI65" s="18"/>
      <c r="EJ65" s="18"/>
      <c r="EK65" s="47"/>
      <c r="EL65" s="47"/>
      <c r="EM65" s="18"/>
      <c r="EN65" s="18"/>
      <c r="EO65" s="18"/>
      <c r="EP65" s="18"/>
      <c r="EQ65" s="48">
        <v>1</v>
      </c>
      <c r="ER65" s="18">
        <f t="shared" si="0"/>
        <v>1</v>
      </c>
      <c r="ES65" s="48"/>
      <c r="ET65" s="48"/>
      <c r="EU65" s="48">
        <v>1</v>
      </c>
      <c r="EV65" s="18">
        <f t="shared" si="6"/>
        <v>0</v>
      </c>
      <c r="EW65" s="18"/>
      <c r="EX65" s="18"/>
      <c r="EY65" s="18"/>
      <c r="EZ65" s="18"/>
      <c r="FA65" s="18"/>
      <c r="FB65" s="18"/>
      <c r="FC65" s="18"/>
      <c r="FD65" s="18"/>
    </row>
    <row r="66" spans="1:160" s="16" customFormat="1" ht="31.2" x14ac:dyDescent="0.3">
      <c r="A66" s="17" t="s">
        <v>128</v>
      </c>
      <c r="B66" s="38" t="s">
        <v>182</v>
      </c>
      <c r="C66" s="42" t="s">
        <v>147</v>
      </c>
      <c r="D66" s="35">
        <f t="shared" si="2"/>
        <v>9</v>
      </c>
      <c r="E66" s="37">
        <v>9</v>
      </c>
      <c r="F66" s="35"/>
      <c r="G66" s="35"/>
      <c r="H66" s="18">
        <f t="shared" si="3"/>
        <v>108.1</v>
      </c>
      <c r="I66" s="47">
        <v>48</v>
      </c>
      <c r="J66" s="18"/>
      <c r="K66" s="47">
        <v>58.1</v>
      </c>
      <c r="L66" s="18"/>
      <c r="M66" s="48"/>
      <c r="N66" s="48"/>
      <c r="O66" s="47"/>
      <c r="P66" s="47"/>
      <c r="Q66" s="18"/>
      <c r="R66" s="47"/>
      <c r="S66" s="18"/>
      <c r="T66" s="47"/>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47"/>
      <c r="AX66" s="47"/>
      <c r="AY66" s="47"/>
      <c r="AZ66" s="47"/>
      <c r="BA66" s="47">
        <v>2</v>
      </c>
      <c r="BB66" s="47"/>
      <c r="BC66" s="18"/>
      <c r="BD66" s="47"/>
      <c r="BE66" s="47"/>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48">
        <f t="shared" si="4"/>
        <v>0</v>
      </c>
      <c r="DH66" s="48">
        <v>0</v>
      </c>
      <c r="DI66" s="48"/>
      <c r="DJ66" s="48"/>
      <c r="DK66" s="48"/>
      <c r="DL66" s="48"/>
      <c r="DM66" s="48"/>
      <c r="DN66" s="48"/>
      <c r="DO66" s="48"/>
      <c r="DP66" s="48"/>
      <c r="DQ66" s="48"/>
      <c r="DR66" s="48"/>
      <c r="DS66" s="48">
        <v>0</v>
      </c>
      <c r="DT66" s="48"/>
      <c r="DU66" s="48"/>
      <c r="DV66" s="48">
        <v>0</v>
      </c>
      <c r="DW66" s="48"/>
      <c r="DX66" s="48"/>
      <c r="DY66" s="18">
        <f t="shared" si="5"/>
        <v>25</v>
      </c>
      <c r="DZ66" s="47">
        <v>25</v>
      </c>
      <c r="EA66" s="47"/>
      <c r="EB66" s="18"/>
      <c r="EC66" s="18"/>
      <c r="ED66" s="18"/>
      <c r="EE66" s="18"/>
      <c r="EF66" s="18"/>
      <c r="EG66" s="18"/>
      <c r="EH66" s="18"/>
      <c r="EI66" s="18"/>
      <c r="EJ66" s="18"/>
      <c r="EK66" s="47"/>
      <c r="EL66" s="47"/>
      <c r="EM66" s="18"/>
      <c r="EN66" s="18"/>
      <c r="EO66" s="18"/>
      <c r="EP66" s="18"/>
      <c r="EQ66" s="48">
        <v>1</v>
      </c>
      <c r="ER66" s="18">
        <f t="shared" si="0"/>
        <v>1</v>
      </c>
      <c r="ES66" s="48"/>
      <c r="ET66" s="48"/>
      <c r="EU66" s="48">
        <v>1</v>
      </c>
      <c r="EV66" s="18">
        <f t="shared" si="6"/>
        <v>0</v>
      </c>
      <c r="EW66" s="18"/>
      <c r="EX66" s="18"/>
      <c r="EY66" s="18"/>
      <c r="EZ66" s="18"/>
      <c r="FA66" s="18"/>
      <c r="FB66" s="18"/>
      <c r="FC66" s="18"/>
      <c r="FD66" s="18"/>
    </row>
    <row r="67" spans="1:160" s="16" customFormat="1" ht="31.2" x14ac:dyDescent="0.3">
      <c r="A67" s="17" t="s">
        <v>129</v>
      </c>
      <c r="B67" s="38" t="s">
        <v>183</v>
      </c>
      <c r="C67" s="42" t="s">
        <v>147</v>
      </c>
      <c r="D67" s="35">
        <f t="shared" si="2"/>
        <v>9</v>
      </c>
      <c r="E67" s="37">
        <v>9</v>
      </c>
      <c r="F67" s="35"/>
      <c r="G67" s="35"/>
      <c r="H67" s="18">
        <f t="shared" si="3"/>
        <v>75</v>
      </c>
      <c r="I67" s="47">
        <v>36</v>
      </c>
      <c r="J67" s="18"/>
      <c r="K67" s="47">
        <v>35.200000000000003</v>
      </c>
      <c r="L67" s="18"/>
      <c r="M67" s="48"/>
      <c r="N67" s="48"/>
      <c r="O67" s="47"/>
      <c r="P67" s="47">
        <v>1</v>
      </c>
      <c r="Q67" s="18"/>
      <c r="R67" s="47">
        <v>2.8</v>
      </c>
      <c r="S67" s="18"/>
      <c r="T67" s="47"/>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47"/>
      <c r="AX67" s="47"/>
      <c r="AY67" s="47"/>
      <c r="AZ67" s="47"/>
      <c r="BA67" s="47"/>
      <c r="BB67" s="47"/>
      <c r="BC67" s="18"/>
      <c r="BD67" s="47"/>
      <c r="BE67" s="47"/>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48">
        <f t="shared" si="4"/>
        <v>0</v>
      </c>
      <c r="DH67" s="48">
        <v>0</v>
      </c>
      <c r="DI67" s="48"/>
      <c r="DJ67" s="48"/>
      <c r="DK67" s="48"/>
      <c r="DL67" s="48"/>
      <c r="DM67" s="48"/>
      <c r="DN67" s="48"/>
      <c r="DO67" s="48"/>
      <c r="DP67" s="48"/>
      <c r="DQ67" s="48"/>
      <c r="DR67" s="48"/>
      <c r="DS67" s="48">
        <v>0</v>
      </c>
      <c r="DT67" s="48"/>
      <c r="DU67" s="48"/>
      <c r="DV67" s="48">
        <v>0</v>
      </c>
      <c r="DW67" s="48"/>
      <c r="DX67" s="48"/>
      <c r="DY67" s="18">
        <f t="shared" si="5"/>
        <v>25</v>
      </c>
      <c r="DZ67" s="47">
        <v>24</v>
      </c>
      <c r="EA67" s="47">
        <v>1</v>
      </c>
      <c r="EB67" s="18"/>
      <c r="EC67" s="18"/>
      <c r="ED67" s="18"/>
      <c r="EE67" s="18"/>
      <c r="EF67" s="18"/>
      <c r="EG67" s="18"/>
      <c r="EH67" s="18"/>
      <c r="EI67" s="18"/>
      <c r="EJ67" s="18"/>
      <c r="EK67" s="47"/>
      <c r="EL67" s="47"/>
      <c r="EM67" s="18"/>
      <c r="EN67" s="18"/>
      <c r="EO67" s="18"/>
      <c r="EP67" s="18"/>
      <c r="EQ67" s="48"/>
      <c r="ER67" s="18">
        <f t="shared" si="0"/>
        <v>0</v>
      </c>
      <c r="ES67" s="48"/>
      <c r="ET67" s="48"/>
      <c r="EU67" s="48"/>
      <c r="EV67" s="18">
        <f t="shared" si="6"/>
        <v>0</v>
      </c>
      <c r="EW67" s="18"/>
      <c r="EX67" s="18"/>
      <c r="EY67" s="18"/>
      <c r="EZ67" s="18"/>
      <c r="FA67" s="18"/>
      <c r="FB67" s="18"/>
      <c r="FC67" s="18"/>
      <c r="FD67" s="18"/>
    </row>
    <row r="68" spans="1:160" s="16" customFormat="1" ht="31.2" x14ac:dyDescent="0.3">
      <c r="A68" s="17" t="s">
        <v>130</v>
      </c>
      <c r="B68" s="38" t="s">
        <v>184</v>
      </c>
      <c r="C68" s="42" t="s">
        <v>147</v>
      </c>
      <c r="D68" s="35">
        <f t="shared" si="2"/>
        <v>9</v>
      </c>
      <c r="E68" s="37">
        <v>9</v>
      </c>
      <c r="F68" s="35"/>
      <c r="G68" s="35"/>
      <c r="H68" s="18">
        <f t="shared" si="3"/>
        <v>140</v>
      </c>
      <c r="I68" s="47">
        <v>76.2</v>
      </c>
      <c r="J68" s="18"/>
      <c r="K68" s="47">
        <v>59</v>
      </c>
      <c r="L68" s="18"/>
      <c r="M68" s="48"/>
      <c r="N68" s="48"/>
      <c r="O68" s="47"/>
      <c r="P68" s="47">
        <v>1.8</v>
      </c>
      <c r="Q68" s="18"/>
      <c r="R68" s="47"/>
      <c r="S68" s="18"/>
      <c r="T68" s="47"/>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47"/>
      <c r="AX68" s="47"/>
      <c r="AY68" s="47"/>
      <c r="AZ68" s="47"/>
      <c r="BA68" s="47"/>
      <c r="BB68" s="47"/>
      <c r="BC68" s="18"/>
      <c r="BD68" s="47">
        <v>1</v>
      </c>
      <c r="BE68" s="47">
        <v>2</v>
      </c>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48">
        <f t="shared" si="4"/>
        <v>75</v>
      </c>
      <c r="DH68" s="48">
        <v>45</v>
      </c>
      <c r="DI68" s="48"/>
      <c r="DJ68" s="48"/>
      <c r="DK68" s="48"/>
      <c r="DL68" s="48"/>
      <c r="DM68" s="48"/>
      <c r="DN68" s="48"/>
      <c r="DO68" s="48"/>
      <c r="DP68" s="48"/>
      <c r="DQ68" s="48"/>
      <c r="DR68" s="48"/>
      <c r="DS68" s="48">
        <v>30</v>
      </c>
      <c r="DT68" s="48"/>
      <c r="DU68" s="48"/>
      <c r="DV68" s="48">
        <v>0</v>
      </c>
      <c r="DW68" s="48"/>
      <c r="DX68" s="48"/>
      <c r="DY68" s="18">
        <f t="shared" si="5"/>
        <v>25</v>
      </c>
      <c r="DZ68" s="47">
        <v>25</v>
      </c>
      <c r="EA68" s="47"/>
      <c r="EB68" s="18"/>
      <c r="EC68" s="18"/>
      <c r="ED68" s="18"/>
      <c r="EE68" s="18"/>
      <c r="EF68" s="18"/>
      <c r="EG68" s="18"/>
      <c r="EH68" s="18"/>
      <c r="EI68" s="18"/>
      <c r="EJ68" s="18"/>
      <c r="EK68" s="47"/>
      <c r="EL68" s="47"/>
      <c r="EM68" s="18"/>
      <c r="EN68" s="18"/>
      <c r="EO68" s="18"/>
      <c r="EP68" s="18"/>
      <c r="EQ68" s="48"/>
      <c r="ER68" s="18">
        <f t="shared" si="0"/>
        <v>1</v>
      </c>
      <c r="ES68" s="48"/>
      <c r="ET68" s="48"/>
      <c r="EU68" s="48">
        <v>1</v>
      </c>
      <c r="EV68" s="18">
        <f t="shared" si="6"/>
        <v>0</v>
      </c>
      <c r="EW68" s="18"/>
      <c r="EX68" s="18"/>
      <c r="EY68" s="18"/>
      <c r="EZ68" s="18"/>
      <c r="FA68" s="18"/>
      <c r="FB68" s="18"/>
      <c r="FC68" s="18"/>
      <c r="FD68" s="18"/>
    </row>
    <row r="69" spans="1:160" s="16" customFormat="1" ht="31.2" x14ac:dyDescent="0.3">
      <c r="A69" s="17" t="s">
        <v>131</v>
      </c>
      <c r="B69" s="38" t="s">
        <v>185</v>
      </c>
      <c r="C69" s="42" t="s">
        <v>147</v>
      </c>
      <c r="D69" s="35">
        <f t="shared" si="2"/>
        <v>9</v>
      </c>
      <c r="E69" s="37">
        <v>9</v>
      </c>
      <c r="F69" s="35"/>
      <c r="G69" s="35"/>
      <c r="H69" s="18">
        <f t="shared" si="3"/>
        <v>108.8</v>
      </c>
      <c r="I69" s="47">
        <v>58</v>
      </c>
      <c r="J69" s="18"/>
      <c r="K69" s="47">
        <v>49.8</v>
      </c>
      <c r="L69" s="18"/>
      <c r="M69" s="48"/>
      <c r="N69" s="48"/>
      <c r="O69" s="47"/>
      <c r="P69" s="47"/>
      <c r="Q69" s="18"/>
      <c r="R69" s="47">
        <v>1</v>
      </c>
      <c r="S69" s="18"/>
      <c r="T69" s="47"/>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47"/>
      <c r="AX69" s="47"/>
      <c r="AY69" s="47"/>
      <c r="AZ69" s="47"/>
      <c r="BA69" s="47"/>
      <c r="BB69" s="47"/>
      <c r="BC69" s="18"/>
      <c r="BD69" s="47"/>
      <c r="BE69" s="47"/>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48">
        <f t="shared" si="4"/>
        <v>70</v>
      </c>
      <c r="DH69" s="48">
        <v>20</v>
      </c>
      <c r="DI69" s="48"/>
      <c r="DJ69" s="48"/>
      <c r="DK69" s="48"/>
      <c r="DL69" s="48"/>
      <c r="DM69" s="48"/>
      <c r="DN69" s="48"/>
      <c r="DO69" s="48"/>
      <c r="DP69" s="48"/>
      <c r="DQ69" s="48"/>
      <c r="DR69" s="48"/>
      <c r="DS69" s="48">
        <v>50</v>
      </c>
      <c r="DT69" s="48"/>
      <c r="DU69" s="48"/>
      <c r="DV69" s="48">
        <v>0</v>
      </c>
      <c r="DW69" s="48"/>
      <c r="DX69" s="48"/>
      <c r="DY69" s="18">
        <f t="shared" si="5"/>
        <v>0</v>
      </c>
      <c r="DZ69" s="47">
        <v>0</v>
      </c>
      <c r="EA69" s="47"/>
      <c r="EB69" s="18"/>
      <c r="EC69" s="18"/>
      <c r="ED69" s="18"/>
      <c r="EE69" s="18"/>
      <c r="EF69" s="18"/>
      <c r="EG69" s="18"/>
      <c r="EH69" s="18"/>
      <c r="EI69" s="18"/>
      <c r="EJ69" s="18"/>
      <c r="EK69" s="47"/>
      <c r="EL69" s="47"/>
      <c r="EM69" s="18"/>
      <c r="EN69" s="18"/>
      <c r="EO69" s="18"/>
      <c r="EP69" s="18"/>
      <c r="EQ69" s="48"/>
      <c r="ER69" s="18">
        <f t="shared" si="0"/>
        <v>1</v>
      </c>
      <c r="ES69" s="48"/>
      <c r="ET69" s="48"/>
      <c r="EU69" s="48">
        <v>1</v>
      </c>
      <c r="EV69" s="18">
        <f t="shared" si="6"/>
        <v>0</v>
      </c>
      <c r="EW69" s="18"/>
      <c r="EX69" s="18"/>
      <c r="EY69" s="18"/>
      <c r="EZ69" s="18"/>
      <c r="FA69" s="18"/>
      <c r="FB69" s="18"/>
      <c r="FC69" s="18"/>
      <c r="FD69" s="18"/>
    </row>
    <row r="70" spans="1:160" s="16" customFormat="1" ht="31.2" x14ac:dyDescent="0.3">
      <c r="A70" s="17" t="s">
        <v>132</v>
      </c>
      <c r="B70" s="38" t="s">
        <v>186</v>
      </c>
      <c r="C70" s="42" t="s">
        <v>147</v>
      </c>
      <c r="D70" s="35">
        <f t="shared" si="2"/>
        <v>10</v>
      </c>
      <c r="E70" s="37">
        <v>10</v>
      </c>
      <c r="F70" s="35"/>
      <c r="G70" s="35"/>
      <c r="H70" s="18">
        <f t="shared" si="3"/>
        <v>180.9</v>
      </c>
      <c r="I70" s="47">
        <v>80.900000000000006</v>
      </c>
      <c r="J70" s="18"/>
      <c r="K70" s="47">
        <v>90</v>
      </c>
      <c r="L70" s="18"/>
      <c r="M70" s="48">
        <v>8</v>
      </c>
      <c r="N70" s="48"/>
      <c r="O70" s="47"/>
      <c r="P70" s="47">
        <v>2</v>
      </c>
      <c r="Q70" s="18"/>
      <c r="R70" s="47"/>
      <c r="S70" s="18"/>
      <c r="T70" s="47"/>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47"/>
      <c r="AX70" s="47"/>
      <c r="AY70" s="47"/>
      <c r="AZ70" s="47"/>
      <c r="BA70" s="47"/>
      <c r="BB70" s="47"/>
      <c r="BC70" s="18"/>
      <c r="BD70" s="47"/>
      <c r="BE70" s="47"/>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48">
        <f t="shared" si="4"/>
        <v>90</v>
      </c>
      <c r="DH70" s="48">
        <v>0</v>
      </c>
      <c r="DI70" s="48"/>
      <c r="DJ70" s="48"/>
      <c r="DK70" s="48"/>
      <c r="DL70" s="48"/>
      <c r="DM70" s="48"/>
      <c r="DN70" s="48"/>
      <c r="DO70" s="48"/>
      <c r="DP70" s="48"/>
      <c r="DQ70" s="48"/>
      <c r="DR70" s="48"/>
      <c r="DS70" s="48">
        <v>82</v>
      </c>
      <c r="DT70" s="48"/>
      <c r="DU70" s="48"/>
      <c r="DV70" s="48">
        <v>8</v>
      </c>
      <c r="DW70" s="48"/>
      <c r="DX70" s="48"/>
      <c r="DY70" s="18">
        <f t="shared" si="5"/>
        <v>0</v>
      </c>
      <c r="DZ70" s="47">
        <v>0</v>
      </c>
      <c r="EA70" s="47"/>
      <c r="EB70" s="18"/>
      <c r="EC70" s="18"/>
      <c r="ED70" s="18"/>
      <c r="EE70" s="18"/>
      <c r="EF70" s="18"/>
      <c r="EG70" s="18"/>
      <c r="EH70" s="18"/>
      <c r="EI70" s="18"/>
      <c r="EJ70" s="18"/>
      <c r="EK70" s="47"/>
      <c r="EL70" s="47"/>
      <c r="EM70" s="18"/>
      <c r="EN70" s="18"/>
      <c r="EO70" s="18"/>
      <c r="EP70" s="18"/>
      <c r="EQ70" s="48"/>
      <c r="ER70" s="18">
        <f t="shared" si="0"/>
        <v>0</v>
      </c>
      <c r="ES70" s="48"/>
      <c r="ET70" s="48"/>
      <c r="EU70" s="48"/>
      <c r="EV70" s="18">
        <f t="shared" si="6"/>
        <v>0</v>
      </c>
      <c r="EW70" s="18"/>
      <c r="EX70" s="18"/>
      <c r="EY70" s="18"/>
      <c r="EZ70" s="18"/>
      <c r="FA70" s="18"/>
      <c r="FB70" s="18"/>
      <c r="FC70" s="18"/>
      <c r="FD70" s="18"/>
    </row>
    <row r="71" spans="1:160" s="16" customFormat="1" ht="31.2" x14ac:dyDescent="0.3">
      <c r="A71" s="17" t="s">
        <v>133</v>
      </c>
      <c r="B71" s="38" t="s">
        <v>187</v>
      </c>
      <c r="C71" s="42" t="s">
        <v>147</v>
      </c>
      <c r="D71" s="35">
        <f t="shared" si="2"/>
        <v>9</v>
      </c>
      <c r="E71" s="37">
        <v>9</v>
      </c>
      <c r="F71" s="35"/>
      <c r="G71" s="35"/>
      <c r="H71" s="18">
        <f t="shared" si="3"/>
        <v>126.9</v>
      </c>
      <c r="I71" s="47">
        <v>61.9</v>
      </c>
      <c r="J71" s="18"/>
      <c r="K71" s="47">
        <v>63</v>
      </c>
      <c r="L71" s="18"/>
      <c r="M71" s="48"/>
      <c r="N71" s="48"/>
      <c r="O71" s="47"/>
      <c r="P71" s="47"/>
      <c r="Q71" s="18"/>
      <c r="R71" s="47">
        <v>2</v>
      </c>
      <c r="S71" s="18"/>
      <c r="T71" s="47"/>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47"/>
      <c r="AX71" s="47"/>
      <c r="AY71" s="47"/>
      <c r="AZ71" s="47"/>
      <c r="BA71" s="47"/>
      <c r="BB71" s="47"/>
      <c r="BC71" s="18"/>
      <c r="BD71" s="47"/>
      <c r="BE71" s="47"/>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48">
        <f t="shared" si="4"/>
        <v>110</v>
      </c>
      <c r="DH71" s="48">
        <v>47</v>
      </c>
      <c r="DI71" s="48"/>
      <c r="DJ71" s="48"/>
      <c r="DK71" s="48"/>
      <c r="DL71" s="48"/>
      <c r="DM71" s="48"/>
      <c r="DN71" s="48"/>
      <c r="DO71" s="48"/>
      <c r="DP71" s="48"/>
      <c r="DQ71" s="48"/>
      <c r="DR71" s="48"/>
      <c r="DS71" s="48">
        <v>63</v>
      </c>
      <c r="DT71" s="48"/>
      <c r="DU71" s="48"/>
      <c r="DV71" s="48">
        <v>0</v>
      </c>
      <c r="DW71" s="48"/>
      <c r="DX71" s="48"/>
      <c r="DY71" s="18">
        <f t="shared" si="5"/>
        <v>25</v>
      </c>
      <c r="DZ71" s="47">
        <v>25</v>
      </c>
      <c r="EA71" s="47"/>
      <c r="EB71" s="18"/>
      <c r="EC71" s="18"/>
      <c r="ED71" s="18"/>
      <c r="EE71" s="18"/>
      <c r="EF71" s="18"/>
      <c r="EG71" s="18"/>
      <c r="EH71" s="18"/>
      <c r="EI71" s="18"/>
      <c r="EJ71" s="18"/>
      <c r="EK71" s="47"/>
      <c r="EL71" s="47"/>
      <c r="EM71" s="18"/>
      <c r="EN71" s="18"/>
      <c r="EO71" s="18"/>
      <c r="EP71" s="18"/>
      <c r="EQ71" s="48"/>
      <c r="ER71" s="18">
        <f t="shared" si="0"/>
        <v>1</v>
      </c>
      <c r="ES71" s="48"/>
      <c r="ET71" s="48"/>
      <c r="EU71" s="48">
        <v>1</v>
      </c>
      <c r="EV71" s="18">
        <f t="shared" si="6"/>
        <v>0</v>
      </c>
      <c r="EW71" s="18"/>
      <c r="EX71" s="18"/>
      <c r="EY71" s="18"/>
      <c r="EZ71" s="18"/>
      <c r="FA71" s="18"/>
      <c r="FB71" s="18"/>
      <c r="FC71" s="18"/>
      <c r="FD71" s="18"/>
    </row>
    <row r="72" spans="1:160" s="16" customFormat="1" ht="31.2" x14ac:dyDescent="0.3">
      <c r="A72" s="17" t="s">
        <v>134</v>
      </c>
      <c r="B72" s="38" t="s">
        <v>188</v>
      </c>
      <c r="C72" s="43" t="s">
        <v>147</v>
      </c>
      <c r="D72" s="35">
        <f t="shared" si="2"/>
        <v>25</v>
      </c>
      <c r="E72" s="37">
        <v>25</v>
      </c>
      <c r="F72" s="35"/>
      <c r="G72" s="35"/>
      <c r="H72" s="18">
        <f t="shared" si="3"/>
        <v>531.29999999999995</v>
      </c>
      <c r="I72" s="46">
        <v>223.1</v>
      </c>
      <c r="J72" s="18"/>
      <c r="K72" s="46">
        <v>249.4</v>
      </c>
      <c r="L72" s="18"/>
      <c r="M72" s="48">
        <v>21</v>
      </c>
      <c r="N72" s="48">
        <v>21</v>
      </c>
      <c r="O72" s="46"/>
      <c r="P72" s="46">
        <v>8</v>
      </c>
      <c r="Q72" s="18"/>
      <c r="R72" s="46">
        <v>4</v>
      </c>
      <c r="S72" s="18"/>
      <c r="T72" s="46"/>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46"/>
      <c r="AX72" s="46"/>
      <c r="AY72" s="46"/>
      <c r="AZ72" s="46">
        <v>2</v>
      </c>
      <c r="BA72" s="46">
        <v>1.3</v>
      </c>
      <c r="BB72" s="18"/>
      <c r="BC72" s="18"/>
      <c r="BD72" s="46"/>
      <c r="BE72" s="46">
        <v>1.5</v>
      </c>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48">
        <f t="shared" si="4"/>
        <v>240</v>
      </c>
      <c r="DH72" s="48">
        <v>105</v>
      </c>
      <c r="DI72" s="48"/>
      <c r="DJ72" s="48"/>
      <c r="DK72" s="48"/>
      <c r="DL72" s="48"/>
      <c r="DM72" s="48"/>
      <c r="DN72" s="48"/>
      <c r="DO72" s="48"/>
      <c r="DP72" s="48"/>
      <c r="DQ72" s="48"/>
      <c r="DR72" s="48"/>
      <c r="DS72" s="48">
        <v>115</v>
      </c>
      <c r="DT72" s="48"/>
      <c r="DU72" s="48"/>
      <c r="DV72" s="48">
        <v>20</v>
      </c>
      <c r="DW72" s="48"/>
      <c r="DX72" s="48"/>
      <c r="DY72" s="18">
        <f t="shared" si="5"/>
        <v>50</v>
      </c>
      <c r="DZ72" s="46">
        <v>50</v>
      </c>
      <c r="EA72" s="46"/>
      <c r="EB72" s="18"/>
      <c r="EC72" s="18"/>
      <c r="ED72" s="18"/>
      <c r="EE72" s="18"/>
      <c r="EF72" s="18"/>
      <c r="EG72" s="18"/>
      <c r="EH72" s="18"/>
      <c r="EI72" s="18"/>
      <c r="EJ72" s="18"/>
      <c r="EK72" s="18"/>
      <c r="EL72" s="18"/>
      <c r="EM72" s="18"/>
      <c r="EN72" s="18"/>
      <c r="EO72" s="18"/>
      <c r="EP72" s="18"/>
      <c r="EQ72" s="48">
        <v>4</v>
      </c>
      <c r="ER72" s="18">
        <f t="shared" si="0"/>
        <v>1</v>
      </c>
      <c r="ES72" s="48"/>
      <c r="ET72" s="48"/>
      <c r="EU72" s="48">
        <v>1</v>
      </c>
      <c r="EV72" s="18">
        <f t="shared" si="6"/>
        <v>0</v>
      </c>
      <c r="EW72" s="18"/>
      <c r="EX72" s="18"/>
      <c r="EY72" s="18"/>
      <c r="EZ72" s="18"/>
      <c r="FA72" s="18"/>
      <c r="FB72" s="18"/>
      <c r="FC72" s="18"/>
      <c r="FD72" s="18"/>
    </row>
    <row r="73" spans="1:160" s="22" customFormat="1" ht="22.5" customHeight="1" x14ac:dyDescent="0.3">
      <c r="A73" s="19"/>
      <c r="B73" s="20" t="s">
        <v>78</v>
      </c>
      <c r="C73" s="21" t="s">
        <v>79</v>
      </c>
      <c r="D73" s="32">
        <f t="shared" ref="D73:AI73" si="7">SUMIFS(D20:D72,$C$20:$C$72,"городской")</f>
        <v>750</v>
      </c>
      <c r="E73" s="32">
        <f t="shared" si="7"/>
        <v>731</v>
      </c>
      <c r="F73" s="32">
        <f t="shared" si="7"/>
        <v>19</v>
      </c>
      <c r="G73" s="32">
        <f t="shared" si="7"/>
        <v>41</v>
      </c>
      <c r="H73" s="33">
        <f t="shared" si="7"/>
        <v>21306.300000000003</v>
      </c>
      <c r="I73" s="33">
        <f t="shared" si="7"/>
        <v>8601.4999999999982</v>
      </c>
      <c r="J73" s="33">
        <f t="shared" si="7"/>
        <v>0</v>
      </c>
      <c r="K73" s="33">
        <f t="shared" si="7"/>
        <v>9228.1</v>
      </c>
      <c r="L73" s="33">
        <f t="shared" si="7"/>
        <v>0</v>
      </c>
      <c r="M73" s="33">
        <f t="shared" si="7"/>
        <v>837.9</v>
      </c>
      <c r="N73" s="33">
        <f t="shared" si="7"/>
        <v>832</v>
      </c>
      <c r="O73" s="33">
        <f t="shared" si="7"/>
        <v>0</v>
      </c>
      <c r="P73" s="33">
        <f t="shared" si="7"/>
        <v>95.100000000000009</v>
      </c>
      <c r="Q73" s="33">
        <f t="shared" si="7"/>
        <v>0</v>
      </c>
      <c r="R73" s="33">
        <f t="shared" si="7"/>
        <v>94.1</v>
      </c>
      <c r="S73" s="33">
        <f t="shared" si="7"/>
        <v>0</v>
      </c>
      <c r="T73" s="33">
        <f t="shared" si="7"/>
        <v>12</v>
      </c>
      <c r="U73" s="33">
        <f t="shared" si="7"/>
        <v>5</v>
      </c>
      <c r="V73" s="33">
        <f t="shared" si="7"/>
        <v>0</v>
      </c>
      <c r="W73" s="33">
        <f t="shared" si="7"/>
        <v>0</v>
      </c>
      <c r="X73" s="33">
        <f t="shared" si="7"/>
        <v>0</v>
      </c>
      <c r="Y73" s="33">
        <f t="shared" si="7"/>
        <v>0</v>
      </c>
      <c r="Z73" s="33">
        <f t="shared" si="7"/>
        <v>0</v>
      </c>
      <c r="AA73" s="33">
        <f t="shared" si="7"/>
        <v>0</v>
      </c>
      <c r="AB73" s="33">
        <f t="shared" si="7"/>
        <v>0</v>
      </c>
      <c r="AC73" s="33">
        <f t="shared" si="7"/>
        <v>0</v>
      </c>
      <c r="AD73" s="33">
        <f t="shared" si="7"/>
        <v>0</v>
      </c>
      <c r="AE73" s="33">
        <f t="shared" si="7"/>
        <v>136</v>
      </c>
      <c r="AF73" s="33">
        <f t="shared" si="7"/>
        <v>0</v>
      </c>
      <c r="AG73" s="33">
        <f t="shared" si="7"/>
        <v>0</v>
      </c>
      <c r="AH73" s="33">
        <f t="shared" si="7"/>
        <v>0</v>
      </c>
      <c r="AI73" s="33">
        <f t="shared" si="7"/>
        <v>0</v>
      </c>
      <c r="AJ73" s="33">
        <f t="shared" ref="AJ73:BO73" si="8">SUMIFS(AJ20:AJ72,$C$20:$C$72,"городской")</f>
        <v>0</v>
      </c>
      <c r="AK73" s="33">
        <f t="shared" si="8"/>
        <v>0</v>
      </c>
      <c r="AL73" s="33">
        <f t="shared" si="8"/>
        <v>0</v>
      </c>
      <c r="AM73" s="33">
        <f t="shared" si="8"/>
        <v>0</v>
      </c>
      <c r="AN73" s="33">
        <f t="shared" si="8"/>
        <v>0</v>
      </c>
      <c r="AO73" s="33">
        <f t="shared" si="8"/>
        <v>147.1</v>
      </c>
      <c r="AP73" s="33">
        <f t="shared" si="8"/>
        <v>0</v>
      </c>
      <c r="AQ73" s="33">
        <f t="shared" si="8"/>
        <v>0</v>
      </c>
      <c r="AR73" s="33">
        <f t="shared" si="8"/>
        <v>0</v>
      </c>
      <c r="AS73" s="33">
        <f t="shared" si="8"/>
        <v>0</v>
      </c>
      <c r="AT73" s="33">
        <f t="shared" si="8"/>
        <v>0</v>
      </c>
      <c r="AU73" s="33">
        <f t="shared" si="8"/>
        <v>0</v>
      </c>
      <c r="AV73" s="33">
        <f t="shared" si="8"/>
        <v>0</v>
      </c>
      <c r="AW73" s="33">
        <f t="shared" si="8"/>
        <v>10</v>
      </c>
      <c r="AX73" s="33">
        <f t="shared" si="8"/>
        <v>23</v>
      </c>
      <c r="AY73" s="33">
        <f t="shared" si="8"/>
        <v>2</v>
      </c>
      <c r="AZ73" s="33">
        <f t="shared" si="8"/>
        <v>25.200000000000003</v>
      </c>
      <c r="BA73" s="33">
        <f t="shared" si="8"/>
        <v>49.8</v>
      </c>
      <c r="BB73" s="33">
        <f t="shared" si="8"/>
        <v>6</v>
      </c>
      <c r="BC73" s="33">
        <f t="shared" si="8"/>
        <v>0</v>
      </c>
      <c r="BD73" s="33">
        <f t="shared" si="8"/>
        <v>14.600000000000001</v>
      </c>
      <c r="BE73" s="33">
        <f t="shared" si="8"/>
        <v>21.5</v>
      </c>
      <c r="BF73" s="33">
        <f t="shared" si="8"/>
        <v>0</v>
      </c>
      <c r="BG73" s="33">
        <f t="shared" si="8"/>
        <v>4</v>
      </c>
      <c r="BH73" s="33">
        <f t="shared" si="8"/>
        <v>0</v>
      </c>
      <c r="BI73" s="33">
        <f t="shared" si="8"/>
        <v>0</v>
      </c>
      <c r="BJ73" s="33">
        <f t="shared" si="8"/>
        <v>0</v>
      </c>
      <c r="BK73" s="33">
        <f t="shared" si="8"/>
        <v>0</v>
      </c>
      <c r="BL73" s="33">
        <f t="shared" si="8"/>
        <v>0</v>
      </c>
      <c r="BM73" s="33">
        <f t="shared" si="8"/>
        <v>0</v>
      </c>
      <c r="BN73" s="33">
        <f t="shared" si="8"/>
        <v>0</v>
      </c>
      <c r="BO73" s="33">
        <f t="shared" si="8"/>
        <v>0</v>
      </c>
      <c r="BP73" s="33">
        <f t="shared" ref="BP73:CU73" si="9">SUMIFS(BP20:BP72,$C$20:$C$72,"городской")</f>
        <v>151.80000000000001</v>
      </c>
      <c r="BQ73" s="33">
        <f t="shared" si="9"/>
        <v>63</v>
      </c>
      <c r="BR73" s="33"/>
      <c r="BS73" s="33">
        <f>SUMIFS(BS20:BS72,$C$20:$C$72,"городской")</f>
        <v>0</v>
      </c>
      <c r="BT73" s="33"/>
      <c r="BU73" s="33">
        <f t="shared" ref="BU73:CZ73" si="10">SUMIFS(BU20:BU72,$C$20:$C$72,"городской")</f>
        <v>0</v>
      </c>
      <c r="BV73" s="33">
        <f t="shared" si="10"/>
        <v>130.5</v>
      </c>
      <c r="BW73" s="33">
        <f t="shared" si="10"/>
        <v>296</v>
      </c>
      <c r="BX73" s="33">
        <f t="shared" si="10"/>
        <v>0</v>
      </c>
      <c r="BY73" s="33">
        <f t="shared" si="10"/>
        <v>0</v>
      </c>
      <c r="BZ73" s="33">
        <f t="shared" si="10"/>
        <v>0</v>
      </c>
      <c r="CA73" s="33">
        <f t="shared" si="10"/>
        <v>0</v>
      </c>
      <c r="CB73" s="33">
        <f t="shared" si="10"/>
        <v>27.7</v>
      </c>
      <c r="CC73" s="33">
        <f t="shared" si="10"/>
        <v>309.7</v>
      </c>
      <c r="CD73" s="33">
        <f t="shared" si="10"/>
        <v>0</v>
      </c>
      <c r="CE73" s="33">
        <f t="shared" si="10"/>
        <v>0</v>
      </c>
      <c r="CF73" s="33">
        <f t="shared" si="10"/>
        <v>0</v>
      </c>
      <c r="CG73" s="33">
        <f t="shared" si="10"/>
        <v>0</v>
      </c>
      <c r="CH73" s="33">
        <f t="shared" si="10"/>
        <v>0</v>
      </c>
      <c r="CI73" s="33">
        <f t="shared" si="10"/>
        <v>182.7</v>
      </c>
      <c r="CJ73" s="33">
        <f t="shared" si="10"/>
        <v>0</v>
      </c>
      <c r="CK73" s="33">
        <f t="shared" si="10"/>
        <v>0</v>
      </c>
      <c r="CL73" s="33">
        <f t="shared" si="10"/>
        <v>0</v>
      </c>
      <c r="CM73" s="33">
        <f t="shared" si="10"/>
        <v>0</v>
      </c>
      <c r="CN73" s="33">
        <f t="shared" si="10"/>
        <v>0</v>
      </c>
      <c r="CO73" s="33">
        <f t="shared" si="10"/>
        <v>0</v>
      </c>
      <c r="CP73" s="33">
        <f t="shared" si="10"/>
        <v>0</v>
      </c>
      <c r="CQ73" s="33">
        <f t="shared" si="10"/>
        <v>0</v>
      </c>
      <c r="CR73" s="33">
        <f t="shared" si="10"/>
        <v>0</v>
      </c>
      <c r="CS73" s="33">
        <f t="shared" si="10"/>
        <v>0</v>
      </c>
      <c r="CT73" s="33">
        <f t="shared" si="10"/>
        <v>0</v>
      </c>
      <c r="CU73" s="33">
        <f t="shared" si="10"/>
        <v>0</v>
      </c>
      <c r="CV73" s="33">
        <f t="shared" si="10"/>
        <v>0</v>
      </c>
      <c r="CW73" s="33">
        <f t="shared" si="10"/>
        <v>0</v>
      </c>
      <c r="CX73" s="33">
        <f t="shared" si="10"/>
        <v>0</v>
      </c>
      <c r="CY73" s="33">
        <f t="shared" si="10"/>
        <v>0</v>
      </c>
      <c r="CZ73" s="33">
        <f t="shared" si="10"/>
        <v>0</v>
      </c>
      <c r="DA73" s="33">
        <f t="shared" ref="DA73:EF73" si="11">SUMIFS(DA20:DA72,$C$20:$C$72,"городской")</f>
        <v>0</v>
      </c>
      <c r="DB73" s="33">
        <f t="shared" si="11"/>
        <v>0</v>
      </c>
      <c r="DC73" s="33">
        <f t="shared" si="11"/>
        <v>0</v>
      </c>
      <c r="DD73" s="33">
        <f t="shared" si="11"/>
        <v>0</v>
      </c>
      <c r="DE73" s="33">
        <f t="shared" si="11"/>
        <v>0</v>
      </c>
      <c r="DF73" s="33">
        <f t="shared" si="11"/>
        <v>0</v>
      </c>
      <c r="DG73" s="54">
        <f t="shared" si="11"/>
        <v>4280</v>
      </c>
      <c r="DH73" s="54">
        <f t="shared" si="11"/>
        <v>1394</v>
      </c>
      <c r="DI73" s="54">
        <f t="shared" si="11"/>
        <v>0</v>
      </c>
      <c r="DJ73" s="54">
        <f t="shared" si="11"/>
        <v>0</v>
      </c>
      <c r="DK73" s="54">
        <f t="shared" si="11"/>
        <v>0</v>
      </c>
      <c r="DL73" s="54">
        <f t="shared" si="11"/>
        <v>0</v>
      </c>
      <c r="DM73" s="54">
        <f t="shared" si="11"/>
        <v>0</v>
      </c>
      <c r="DN73" s="54">
        <f t="shared" si="11"/>
        <v>0</v>
      </c>
      <c r="DO73" s="54">
        <f t="shared" si="11"/>
        <v>0</v>
      </c>
      <c r="DP73" s="54">
        <f t="shared" si="11"/>
        <v>0</v>
      </c>
      <c r="DQ73" s="54">
        <f t="shared" si="11"/>
        <v>0</v>
      </c>
      <c r="DR73" s="54">
        <f t="shared" si="11"/>
        <v>45</v>
      </c>
      <c r="DS73" s="54">
        <f t="shared" si="11"/>
        <v>2223</v>
      </c>
      <c r="DT73" s="54">
        <f t="shared" si="11"/>
        <v>0</v>
      </c>
      <c r="DU73" s="54">
        <f t="shared" si="11"/>
        <v>95</v>
      </c>
      <c r="DV73" s="54">
        <f t="shared" si="11"/>
        <v>523</v>
      </c>
      <c r="DW73" s="54">
        <f t="shared" si="11"/>
        <v>0</v>
      </c>
      <c r="DX73" s="54">
        <f t="shared" si="11"/>
        <v>0</v>
      </c>
      <c r="DY73" s="33">
        <f t="shared" si="11"/>
        <v>1782.6</v>
      </c>
      <c r="DZ73" s="33">
        <f t="shared" si="11"/>
        <v>1622.6</v>
      </c>
      <c r="EA73" s="33">
        <f t="shared" si="11"/>
        <v>10</v>
      </c>
      <c r="EB73" s="33">
        <f t="shared" si="11"/>
        <v>0</v>
      </c>
      <c r="EC73" s="33">
        <f t="shared" si="11"/>
        <v>0</v>
      </c>
      <c r="ED73" s="33">
        <f t="shared" si="11"/>
        <v>0</v>
      </c>
      <c r="EE73" s="33">
        <f t="shared" si="11"/>
        <v>0</v>
      </c>
      <c r="EF73" s="33">
        <f t="shared" si="11"/>
        <v>0</v>
      </c>
      <c r="EG73" s="33">
        <f t="shared" ref="EG73:FL73" si="12">SUMIFS(EG20:EG72,$C$20:$C$72,"городской")</f>
        <v>0</v>
      </c>
      <c r="EH73" s="33">
        <f t="shared" si="12"/>
        <v>0</v>
      </c>
      <c r="EI73" s="33">
        <f t="shared" si="12"/>
        <v>0</v>
      </c>
      <c r="EJ73" s="33">
        <f t="shared" si="12"/>
        <v>20</v>
      </c>
      <c r="EK73" s="33">
        <f t="shared" si="12"/>
        <v>130</v>
      </c>
      <c r="EL73" s="33">
        <f t="shared" si="12"/>
        <v>0</v>
      </c>
      <c r="EM73" s="33">
        <f t="shared" si="12"/>
        <v>0</v>
      </c>
      <c r="EN73" s="33">
        <f t="shared" si="12"/>
        <v>0</v>
      </c>
      <c r="EO73" s="33">
        <f t="shared" si="12"/>
        <v>0</v>
      </c>
      <c r="EP73" s="33">
        <f t="shared" si="12"/>
        <v>0</v>
      </c>
      <c r="EQ73" s="33">
        <f t="shared" si="12"/>
        <v>42</v>
      </c>
      <c r="ER73" s="33">
        <f t="shared" si="12"/>
        <v>22</v>
      </c>
      <c r="ES73" s="33">
        <f t="shared" si="12"/>
        <v>1</v>
      </c>
      <c r="ET73" s="33">
        <f t="shared" si="12"/>
        <v>11</v>
      </c>
      <c r="EU73" s="33">
        <f t="shared" si="12"/>
        <v>10</v>
      </c>
      <c r="EV73" s="33">
        <f t="shared" si="12"/>
        <v>430</v>
      </c>
      <c r="EW73" s="33">
        <f t="shared" si="12"/>
        <v>11</v>
      </c>
      <c r="EX73" s="33">
        <f t="shared" si="12"/>
        <v>0</v>
      </c>
      <c r="EY73" s="33">
        <f t="shared" si="12"/>
        <v>13</v>
      </c>
      <c r="EZ73" s="33">
        <f t="shared" si="12"/>
        <v>238</v>
      </c>
      <c r="FA73" s="33">
        <f t="shared" si="12"/>
        <v>6</v>
      </c>
      <c r="FB73" s="33">
        <f t="shared" si="12"/>
        <v>110</v>
      </c>
      <c r="FC73" s="33">
        <f t="shared" si="12"/>
        <v>0</v>
      </c>
      <c r="FD73" s="33">
        <f t="shared" si="12"/>
        <v>52</v>
      </c>
    </row>
    <row r="74" spans="1:160" s="22" customFormat="1" ht="22.5" customHeight="1" x14ac:dyDescent="0.3">
      <c r="A74" s="19"/>
      <c r="B74" s="20" t="s">
        <v>80</v>
      </c>
      <c r="C74" s="21" t="s">
        <v>79</v>
      </c>
      <c r="D74" s="32">
        <f t="shared" ref="D74:AI74" si="13">SUMIFS(D20:D72,$C$20:$C$72,"сельский")</f>
        <v>280</v>
      </c>
      <c r="E74" s="32">
        <f t="shared" si="13"/>
        <v>280</v>
      </c>
      <c r="F74" s="32">
        <f t="shared" si="13"/>
        <v>0</v>
      </c>
      <c r="G74" s="32">
        <f t="shared" si="13"/>
        <v>0</v>
      </c>
      <c r="H74" s="33">
        <f t="shared" si="13"/>
        <v>4657.2000000000007</v>
      </c>
      <c r="I74" s="33">
        <f t="shared" si="13"/>
        <v>1992.8000000000002</v>
      </c>
      <c r="J74" s="33">
        <f t="shared" si="13"/>
        <v>0</v>
      </c>
      <c r="K74" s="33">
        <f t="shared" si="13"/>
        <v>2231.6</v>
      </c>
      <c r="L74" s="33">
        <f t="shared" si="13"/>
        <v>0</v>
      </c>
      <c r="M74" s="33">
        <f t="shared" si="13"/>
        <v>227.4</v>
      </c>
      <c r="N74" s="33">
        <f t="shared" si="13"/>
        <v>111.1</v>
      </c>
      <c r="O74" s="33">
        <f t="shared" si="13"/>
        <v>0</v>
      </c>
      <c r="P74" s="33">
        <f t="shared" si="13"/>
        <v>24.8</v>
      </c>
      <c r="Q74" s="33">
        <f t="shared" si="13"/>
        <v>0</v>
      </c>
      <c r="R74" s="33">
        <f t="shared" si="13"/>
        <v>26.900000000000002</v>
      </c>
      <c r="S74" s="33">
        <f t="shared" si="13"/>
        <v>0</v>
      </c>
      <c r="T74" s="33">
        <f t="shared" si="13"/>
        <v>5</v>
      </c>
      <c r="U74" s="33">
        <f t="shared" si="13"/>
        <v>1</v>
      </c>
      <c r="V74" s="33">
        <f t="shared" si="13"/>
        <v>0</v>
      </c>
      <c r="W74" s="33">
        <f t="shared" si="13"/>
        <v>0</v>
      </c>
      <c r="X74" s="33">
        <f t="shared" si="13"/>
        <v>0</v>
      </c>
      <c r="Y74" s="33">
        <f t="shared" si="13"/>
        <v>0</v>
      </c>
      <c r="Z74" s="33">
        <f t="shared" si="13"/>
        <v>0</v>
      </c>
      <c r="AA74" s="33">
        <f t="shared" si="13"/>
        <v>0</v>
      </c>
      <c r="AB74" s="33">
        <f t="shared" si="13"/>
        <v>0</v>
      </c>
      <c r="AC74" s="33">
        <f t="shared" si="13"/>
        <v>0</v>
      </c>
      <c r="AD74" s="33">
        <f t="shared" si="13"/>
        <v>0</v>
      </c>
      <c r="AE74" s="33">
        <f t="shared" si="13"/>
        <v>0</v>
      </c>
      <c r="AF74" s="33">
        <f t="shared" si="13"/>
        <v>0</v>
      </c>
      <c r="AG74" s="33">
        <f t="shared" si="13"/>
        <v>0</v>
      </c>
      <c r="AH74" s="33">
        <f t="shared" si="13"/>
        <v>0</v>
      </c>
      <c r="AI74" s="33">
        <f t="shared" si="13"/>
        <v>0</v>
      </c>
      <c r="AJ74" s="33">
        <f t="shared" ref="AJ74:BQ74" si="14">SUMIFS(AJ20:AJ72,$C$20:$C$72,"сельский")</f>
        <v>0</v>
      </c>
      <c r="AK74" s="33">
        <f t="shared" si="14"/>
        <v>0</v>
      </c>
      <c r="AL74" s="33">
        <f t="shared" si="14"/>
        <v>0</v>
      </c>
      <c r="AM74" s="33">
        <f t="shared" si="14"/>
        <v>0</v>
      </c>
      <c r="AN74" s="33">
        <f t="shared" si="14"/>
        <v>0</v>
      </c>
      <c r="AO74" s="33">
        <f t="shared" si="14"/>
        <v>0</v>
      </c>
      <c r="AP74" s="33">
        <f t="shared" si="14"/>
        <v>0</v>
      </c>
      <c r="AQ74" s="33">
        <f t="shared" si="14"/>
        <v>0</v>
      </c>
      <c r="AR74" s="33">
        <f t="shared" si="14"/>
        <v>0</v>
      </c>
      <c r="AS74" s="33">
        <f t="shared" si="14"/>
        <v>0</v>
      </c>
      <c r="AT74" s="33">
        <f t="shared" si="14"/>
        <v>0</v>
      </c>
      <c r="AU74" s="33">
        <f t="shared" si="14"/>
        <v>0</v>
      </c>
      <c r="AV74" s="33">
        <f t="shared" si="14"/>
        <v>0</v>
      </c>
      <c r="AW74" s="33">
        <f t="shared" si="14"/>
        <v>0</v>
      </c>
      <c r="AX74" s="33">
        <f t="shared" si="14"/>
        <v>0</v>
      </c>
      <c r="AY74" s="33">
        <f t="shared" si="14"/>
        <v>0</v>
      </c>
      <c r="AZ74" s="33">
        <f t="shared" si="14"/>
        <v>3</v>
      </c>
      <c r="BA74" s="33">
        <f t="shared" si="14"/>
        <v>15.4</v>
      </c>
      <c r="BB74" s="33">
        <f t="shared" si="14"/>
        <v>2</v>
      </c>
      <c r="BC74" s="33">
        <f t="shared" si="14"/>
        <v>2.9</v>
      </c>
      <c r="BD74" s="33">
        <f t="shared" si="14"/>
        <v>4</v>
      </c>
      <c r="BE74" s="33">
        <f t="shared" si="14"/>
        <v>9.3000000000000007</v>
      </c>
      <c r="BF74" s="33">
        <f t="shared" si="14"/>
        <v>0</v>
      </c>
      <c r="BG74" s="33">
        <f t="shared" si="14"/>
        <v>0</v>
      </c>
      <c r="BH74" s="33">
        <f t="shared" si="14"/>
        <v>0</v>
      </c>
      <c r="BI74" s="33">
        <f t="shared" si="14"/>
        <v>0</v>
      </c>
      <c r="BJ74" s="33">
        <f t="shared" si="14"/>
        <v>0</v>
      </c>
      <c r="BK74" s="33">
        <f t="shared" si="14"/>
        <v>0</v>
      </c>
      <c r="BL74" s="33">
        <f t="shared" si="14"/>
        <v>0</v>
      </c>
      <c r="BM74" s="33">
        <f t="shared" si="14"/>
        <v>0</v>
      </c>
      <c r="BN74" s="33">
        <f t="shared" si="14"/>
        <v>0</v>
      </c>
      <c r="BO74" s="33">
        <f t="shared" si="14"/>
        <v>0</v>
      </c>
      <c r="BP74" s="33">
        <f t="shared" si="14"/>
        <v>0</v>
      </c>
      <c r="BQ74" s="33">
        <f t="shared" si="14"/>
        <v>0</v>
      </c>
      <c r="BR74" s="33"/>
      <c r="BS74" s="33">
        <f>SUMIFS(BS20:BS72,$C$20:$C$72,"сельский")</f>
        <v>0</v>
      </c>
      <c r="BT74" s="33"/>
      <c r="BU74" s="33">
        <f t="shared" ref="BU74:CZ74" si="15">SUMIFS(BU20:BU72,$C$20:$C$72,"сельский")</f>
        <v>0</v>
      </c>
      <c r="BV74" s="33">
        <f t="shared" si="15"/>
        <v>0</v>
      </c>
      <c r="BW74" s="33">
        <f t="shared" si="15"/>
        <v>0</v>
      </c>
      <c r="BX74" s="33">
        <f t="shared" si="15"/>
        <v>0</v>
      </c>
      <c r="BY74" s="33">
        <f t="shared" si="15"/>
        <v>0</v>
      </c>
      <c r="BZ74" s="33">
        <f t="shared" si="15"/>
        <v>0</v>
      </c>
      <c r="CA74" s="33">
        <f t="shared" si="15"/>
        <v>0</v>
      </c>
      <c r="CB74" s="33">
        <f t="shared" si="15"/>
        <v>0</v>
      </c>
      <c r="CC74" s="33">
        <f t="shared" si="15"/>
        <v>0</v>
      </c>
      <c r="CD74" s="33">
        <f t="shared" si="15"/>
        <v>0</v>
      </c>
      <c r="CE74" s="33">
        <f t="shared" si="15"/>
        <v>0</v>
      </c>
      <c r="CF74" s="33">
        <f t="shared" si="15"/>
        <v>0</v>
      </c>
      <c r="CG74" s="33">
        <f t="shared" si="15"/>
        <v>0</v>
      </c>
      <c r="CH74" s="33">
        <f t="shared" si="15"/>
        <v>0</v>
      </c>
      <c r="CI74" s="33">
        <f t="shared" si="15"/>
        <v>0</v>
      </c>
      <c r="CJ74" s="33">
        <f t="shared" si="15"/>
        <v>0</v>
      </c>
      <c r="CK74" s="33">
        <f t="shared" si="15"/>
        <v>0</v>
      </c>
      <c r="CL74" s="33">
        <f t="shared" si="15"/>
        <v>0</v>
      </c>
      <c r="CM74" s="33">
        <f t="shared" si="15"/>
        <v>0</v>
      </c>
      <c r="CN74" s="33">
        <f t="shared" si="15"/>
        <v>0</v>
      </c>
      <c r="CO74" s="33">
        <f t="shared" si="15"/>
        <v>0</v>
      </c>
      <c r="CP74" s="33">
        <f t="shared" si="15"/>
        <v>0</v>
      </c>
      <c r="CQ74" s="33">
        <f t="shared" si="15"/>
        <v>0</v>
      </c>
      <c r="CR74" s="33">
        <f t="shared" si="15"/>
        <v>0</v>
      </c>
      <c r="CS74" s="33">
        <f t="shared" si="15"/>
        <v>0</v>
      </c>
      <c r="CT74" s="33">
        <f t="shared" si="15"/>
        <v>0</v>
      </c>
      <c r="CU74" s="33">
        <f t="shared" si="15"/>
        <v>0</v>
      </c>
      <c r="CV74" s="33">
        <f t="shared" si="15"/>
        <v>0</v>
      </c>
      <c r="CW74" s="33">
        <f t="shared" si="15"/>
        <v>0</v>
      </c>
      <c r="CX74" s="33">
        <f t="shared" si="15"/>
        <v>0</v>
      </c>
      <c r="CY74" s="33">
        <f t="shared" si="15"/>
        <v>0</v>
      </c>
      <c r="CZ74" s="33">
        <f t="shared" si="15"/>
        <v>0</v>
      </c>
      <c r="DA74" s="33">
        <f t="shared" ref="DA74:EF74" si="16">SUMIFS(DA20:DA72,$C$20:$C$72,"сельский")</f>
        <v>0</v>
      </c>
      <c r="DB74" s="33">
        <f t="shared" si="16"/>
        <v>0</v>
      </c>
      <c r="DC74" s="33">
        <f t="shared" si="16"/>
        <v>0</v>
      </c>
      <c r="DD74" s="33">
        <f t="shared" si="16"/>
        <v>0</v>
      </c>
      <c r="DE74" s="33">
        <f t="shared" si="16"/>
        <v>0</v>
      </c>
      <c r="DF74" s="33">
        <f t="shared" si="16"/>
        <v>0</v>
      </c>
      <c r="DG74" s="54">
        <f t="shared" si="16"/>
        <v>1570</v>
      </c>
      <c r="DH74" s="54">
        <f t="shared" si="16"/>
        <v>485</v>
      </c>
      <c r="DI74" s="54">
        <f t="shared" si="16"/>
        <v>0</v>
      </c>
      <c r="DJ74" s="54">
        <f t="shared" si="16"/>
        <v>0</v>
      </c>
      <c r="DK74" s="54">
        <f t="shared" si="16"/>
        <v>0</v>
      </c>
      <c r="DL74" s="54">
        <f t="shared" si="16"/>
        <v>0</v>
      </c>
      <c r="DM74" s="54">
        <f t="shared" si="16"/>
        <v>0</v>
      </c>
      <c r="DN74" s="54">
        <f t="shared" si="16"/>
        <v>0</v>
      </c>
      <c r="DO74" s="54">
        <f t="shared" si="16"/>
        <v>0</v>
      </c>
      <c r="DP74" s="54">
        <f t="shared" si="16"/>
        <v>0</v>
      </c>
      <c r="DQ74" s="54">
        <f t="shared" si="16"/>
        <v>0</v>
      </c>
      <c r="DR74" s="54">
        <f t="shared" si="16"/>
        <v>0</v>
      </c>
      <c r="DS74" s="54">
        <f t="shared" si="16"/>
        <v>938</v>
      </c>
      <c r="DT74" s="54">
        <f t="shared" si="16"/>
        <v>0</v>
      </c>
      <c r="DU74" s="54">
        <f t="shared" si="16"/>
        <v>0</v>
      </c>
      <c r="DV74" s="54">
        <f t="shared" si="16"/>
        <v>147</v>
      </c>
      <c r="DW74" s="54">
        <f t="shared" si="16"/>
        <v>0</v>
      </c>
      <c r="DX74" s="54">
        <f t="shared" si="16"/>
        <v>0</v>
      </c>
      <c r="DY74" s="33">
        <f t="shared" si="16"/>
        <v>736.1</v>
      </c>
      <c r="DZ74" s="33">
        <f t="shared" si="16"/>
        <v>702.1</v>
      </c>
      <c r="EA74" s="33">
        <f t="shared" si="16"/>
        <v>4</v>
      </c>
      <c r="EB74" s="33">
        <f t="shared" si="16"/>
        <v>0</v>
      </c>
      <c r="EC74" s="33">
        <f t="shared" si="16"/>
        <v>0</v>
      </c>
      <c r="ED74" s="33">
        <f t="shared" si="16"/>
        <v>0</v>
      </c>
      <c r="EE74" s="33">
        <f t="shared" si="16"/>
        <v>0</v>
      </c>
      <c r="EF74" s="33">
        <f t="shared" si="16"/>
        <v>0</v>
      </c>
      <c r="EG74" s="33">
        <f t="shared" ref="EG74:FD74" si="17">SUMIFS(EG20:EG72,$C$20:$C$72,"сельский")</f>
        <v>0</v>
      </c>
      <c r="EH74" s="33">
        <f t="shared" si="17"/>
        <v>0</v>
      </c>
      <c r="EI74" s="33">
        <f t="shared" si="17"/>
        <v>0</v>
      </c>
      <c r="EJ74" s="33">
        <f t="shared" si="17"/>
        <v>0</v>
      </c>
      <c r="EK74" s="33">
        <f t="shared" si="17"/>
        <v>29</v>
      </c>
      <c r="EL74" s="33">
        <f t="shared" si="17"/>
        <v>1</v>
      </c>
      <c r="EM74" s="33">
        <f t="shared" si="17"/>
        <v>0</v>
      </c>
      <c r="EN74" s="33">
        <f t="shared" si="17"/>
        <v>0</v>
      </c>
      <c r="EO74" s="33">
        <f t="shared" si="17"/>
        <v>0</v>
      </c>
      <c r="EP74" s="33">
        <f t="shared" si="17"/>
        <v>0</v>
      </c>
      <c r="EQ74" s="33">
        <f t="shared" si="17"/>
        <v>13</v>
      </c>
      <c r="ER74" s="33">
        <f t="shared" si="17"/>
        <v>17</v>
      </c>
      <c r="ES74" s="33">
        <f t="shared" si="17"/>
        <v>1</v>
      </c>
      <c r="ET74" s="33">
        <f t="shared" si="17"/>
        <v>2</v>
      </c>
      <c r="EU74" s="33">
        <f t="shared" si="17"/>
        <v>14</v>
      </c>
      <c r="EV74" s="33">
        <f t="shared" si="17"/>
        <v>0</v>
      </c>
      <c r="EW74" s="33">
        <f t="shared" si="17"/>
        <v>0</v>
      </c>
      <c r="EX74" s="33">
        <f t="shared" si="17"/>
        <v>0</v>
      </c>
      <c r="EY74" s="33">
        <f t="shared" si="17"/>
        <v>0</v>
      </c>
      <c r="EZ74" s="33">
        <f t="shared" si="17"/>
        <v>0</v>
      </c>
      <c r="FA74" s="33">
        <f t="shared" si="17"/>
        <v>0</v>
      </c>
      <c r="FB74" s="33">
        <f t="shared" si="17"/>
        <v>0</v>
      </c>
      <c r="FC74" s="33">
        <f t="shared" si="17"/>
        <v>0</v>
      </c>
      <c r="FD74" s="33">
        <f t="shared" si="17"/>
        <v>0</v>
      </c>
    </row>
    <row r="75" spans="1:160" s="22" customFormat="1" ht="22.5" customHeight="1" x14ac:dyDescent="0.3">
      <c r="A75" s="19"/>
      <c r="B75" s="23" t="s">
        <v>81</v>
      </c>
      <c r="C75" s="24" t="s">
        <v>79</v>
      </c>
      <c r="D75" s="32">
        <f>D74+D73</f>
        <v>1030</v>
      </c>
      <c r="E75" s="32">
        <f t="shared" ref="E75:BV75" si="18">E74+E73</f>
        <v>1011</v>
      </c>
      <c r="F75" s="32">
        <f t="shared" si="18"/>
        <v>19</v>
      </c>
      <c r="G75" s="32">
        <f t="shared" si="18"/>
        <v>41</v>
      </c>
      <c r="H75" s="33">
        <f t="shared" si="18"/>
        <v>25963.500000000004</v>
      </c>
      <c r="I75" s="33">
        <f t="shared" si="18"/>
        <v>10594.3</v>
      </c>
      <c r="J75" s="33">
        <f t="shared" si="18"/>
        <v>0</v>
      </c>
      <c r="K75" s="33">
        <f t="shared" si="18"/>
        <v>11459.7</v>
      </c>
      <c r="L75" s="33">
        <f t="shared" si="18"/>
        <v>0</v>
      </c>
      <c r="M75" s="33">
        <f t="shared" si="18"/>
        <v>1065.3</v>
      </c>
      <c r="N75" s="33">
        <f t="shared" si="18"/>
        <v>943.1</v>
      </c>
      <c r="O75" s="33">
        <f t="shared" si="18"/>
        <v>0</v>
      </c>
      <c r="P75" s="33">
        <f t="shared" si="18"/>
        <v>119.9</v>
      </c>
      <c r="Q75" s="33">
        <f t="shared" si="18"/>
        <v>0</v>
      </c>
      <c r="R75" s="33">
        <f t="shared" si="18"/>
        <v>121</v>
      </c>
      <c r="S75" s="33">
        <f t="shared" si="18"/>
        <v>0</v>
      </c>
      <c r="T75" s="33">
        <f t="shared" si="18"/>
        <v>17</v>
      </c>
      <c r="U75" s="33">
        <f t="shared" si="18"/>
        <v>6</v>
      </c>
      <c r="V75" s="33">
        <f t="shared" si="18"/>
        <v>0</v>
      </c>
      <c r="W75" s="33">
        <f t="shared" si="18"/>
        <v>0</v>
      </c>
      <c r="X75" s="33">
        <f t="shared" si="18"/>
        <v>0</v>
      </c>
      <c r="Y75" s="33">
        <f t="shared" si="18"/>
        <v>0</v>
      </c>
      <c r="Z75" s="33">
        <f t="shared" si="18"/>
        <v>0</v>
      </c>
      <c r="AA75" s="33">
        <f t="shared" si="18"/>
        <v>0</v>
      </c>
      <c r="AB75" s="33">
        <f t="shared" si="18"/>
        <v>0</v>
      </c>
      <c r="AC75" s="33">
        <f t="shared" si="18"/>
        <v>0</v>
      </c>
      <c r="AD75" s="33">
        <f t="shared" si="18"/>
        <v>0</v>
      </c>
      <c r="AE75" s="33">
        <f t="shared" si="18"/>
        <v>136</v>
      </c>
      <c r="AF75" s="33">
        <f t="shared" si="18"/>
        <v>0</v>
      </c>
      <c r="AG75" s="33">
        <f t="shared" si="18"/>
        <v>0</v>
      </c>
      <c r="AH75" s="33">
        <f t="shared" si="18"/>
        <v>0</v>
      </c>
      <c r="AI75" s="33">
        <f t="shared" si="18"/>
        <v>0</v>
      </c>
      <c r="AJ75" s="33">
        <f t="shared" si="18"/>
        <v>0</v>
      </c>
      <c r="AK75" s="33">
        <f t="shared" si="18"/>
        <v>0</v>
      </c>
      <c r="AL75" s="33">
        <f t="shared" si="18"/>
        <v>0</v>
      </c>
      <c r="AM75" s="33">
        <f t="shared" si="18"/>
        <v>0</v>
      </c>
      <c r="AN75" s="33">
        <f t="shared" si="18"/>
        <v>0</v>
      </c>
      <c r="AO75" s="33">
        <f t="shared" ref="AO75:AV75" si="19">AO74+AO73</f>
        <v>147.1</v>
      </c>
      <c r="AP75" s="33">
        <f t="shared" si="19"/>
        <v>0</v>
      </c>
      <c r="AQ75" s="33">
        <f t="shared" si="19"/>
        <v>0</v>
      </c>
      <c r="AR75" s="33">
        <f t="shared" si="19"/>
        <v>0</v>
      </c>
      <c r="AS75" s="33">
        <f t="shared" si="19"/>
        <v>0</v>
      </c>
      <c r="AT75" s="33">
        <f t="shared" si="19"/>
        <v>0</v>
      </c>
      <c r="AU75" s="33">
        <f t="shared" si="19"/>
        <v>0</v>
      </c>
      <c r="AV75" s="33">
        <f t="shared" si="19"/>
        <v>0</v>
      </c>
      <c r="AW75" s="33">
        <f t="shared" si="18"/>
        <v>10</v>
      </c>
      <c r="AX75" s="33">
        <f t="shared" si="18"/>
        <v>23</v>
      </c>
      <c r="AY75" s="33">
        <f t="shared" si="18"/>
        <v>2</v>
      </c>
      <c r="AZ75" s="33">
        <f t="shared" si="18"/>
        <v>28.200000000000003</v>
      </c>
      <c r="BA75" s="33">
        <f t="shared" si="18"/>
        <v>65.2</v>
      </c>
      <c r="BB75" s="33">
        <f t="shared" si="18"/>
        <v>8</v>
      </c>
      <c r="BC75" s="33">
        <f t="shared" si="18"/>
        <v>2.9</v>
      </c>
      <c r="BD75" s="33">
        <f t="shared" si="18"/>
        <v>18.600000000000001</v>
      </c>
      <c r="BE75" s="33">
        <f t="shared" si="18"/>
        <v>30.8</v>
      </c>
      <c r="BF75" s="33">
        <f t="shared" si="18"/>
        <v>0</v>
      </c>
      <c r="BG75" s="33">
        <f t="shared" si="18"/>
        <v>4</v>
      </c>
      <c r="BH75" s="33">
        <f t="shared" si="18"/>
        <v>0</v>
      </c>
      <c r="BI75" s="33">
        <f t="shared" si="18"/>
        <v>0</v>
      </c>
      <c r="BJ75" s="33">
        <f t="shared" si="18"/>
        <v>0</v>
      </c>
      <c r="BK75" s="33">
        <f t="shared" si="18"/>
        <v>0</v>
      </c>
      <c r="BL75" s="33">
        <f t="shared" si="18"/>
        <v>0</v>
      </c>
      <c r="BM75" s="33">
        <f t="shared" si="18"/>
        <v>0</v>
      </c>
      <c r="BN75" s="33">
        <f t="shared" si="18"/>
        <v>0</v>
      </c>
      <c r="BO75" s="33">
        <f t="shared" si="18"/>
        <v>0</v>
      </c>
      <c r="BP75" s="33">
        <f t="shared" si="18"/>
        <v>151.80000000000001</v>
      </c>
      <c r="BQ75" s="33">
        <f t="shared" si="18"/>
        <v>63</v>
      </c>
      <c r="BR75" s="33"/>
      <c r="BS75" s="33">
        <f t="shared" si="18"/>
        <v>0</v>
      </c>
      <c r="BT75" s="33"/>
      <c r="BU75" s="33">
        <f t="shared" si="18"/>
        <v>0</v>
      </c>
      <c r="BV75" s="33">
        <f t="shared" si="18"/>
        <v>130.5</v>
      </c>
      <c r="BW75" s="33">
        <f t="shared" ref="BW75:EH75" si="20">BW74+BW73</f>
        <v>296</v>
      </c>
      <c r="BX75" s="33">
        <f t="shared" si="20"/>
        <v>0</v>
      </c>
      <c r="BY75" s="33">
        <f t="shared" si="20"/>
        <v>0</v>
      </c>
      <c r="BZ75" s="33">
        <f t="shared" si="20"/>
        <v>0</v>
      </c>
      <c r="CA75" s="33">
        <f t="shared" si="20"/>
        <v>0</v>
      </c>
      <c r="CB75" s="33">
        <f t="shared" si="20"/>
        <v>27.7</v>
      </c>
      <c r="CC75" s="33">
        <f t="shared" si="20"/>
        <v>309.7</v>
      </c>
      <c r="CD75" s="33">
        <f t="shared" si="20"/>
        <v>0</v>
      </c>
      <c r="CE75" s="33">
        <f t="shared" si="20"/>
        <v>0</v>
      </c>
      <c r="CF75" s="33">
        <f t="shared" si="20"/>
        <v>0</v>
      </c>
      <c r="CG75" s="33">
        <f t="shared" si="20"/>
        <v>0</v>
      </c>
      <c r="CH75" s="33">
        <f t="shared" si="20"/>
        <v>0</v>
      </c>
      <c r="CI75" s="33">
        <f t="shared" si="20"/>
        <v>182.7</v>
      </c>
      <c r="CJ75" s="33">
        <f t="shared" si="20"/>
        <v>0</v>
      </c>
      <c r="CK75" s="33">
        <f t="shared" si="20"/>
        <v>0</v>
      </c>
      <c r="CL75" s="33">
        <f t="shared" si="20"/>
        <v>0</v>
      </c>
      <c r="CM75" s="33">
        <f t="shared" si="20"/>
        <v>0</v>
      </c>
      <c r="CN75" s="33">
        <f t="shared" si="20"/>
        <v>0</v>
      </c>
      <c r="CO75" s="33">
        <f t="shared" si="20"/>
        <v>0</v>
      </c>
      <c r="CP75" s="33">
        <f t="shared" si="20"/>
        <v>0</v>
      </c>
      <c r="CQ75" s="33">
        <f t="shared" si="20"/>
        <v>0</v>
      </c>
      <c r="CR75" s="33">
        <f t="shared" si="20"/>
        <v>0</v>
      </c>
      <c r="CS75" s="33">
        <f t="shared" si="20"/>
        <v>0</v>
      </c>
      <c r="CT75" s="33">
        <f t="shared" si="20"/>
        <v>0</v>
      </c>
      <c r="CU75" s="33">
        <f t="shared" si="20"/>
        <v>0</v>
      </c>
      <c r="CV75" s="33">
        <f t="shared" si="20"/>
        <v>0</v>
      </c>
      <c r="CW75" s="33">
        <f t="shared" si="20"/>
        <v>0</v>
      </c>
      <c r="CX75" s="33">
        <f t="shared" si="20"/>
        <v>0</v>
      </c>
      <c r="CY75" s="33">
        <f t="shared" si="20"/>
        <v>0</v>
      </c>
      <c r="CZ75" s="33">
        <f t="shared" si="20"/>
        <v>0</v>
      </c>
      <c r="DA75" s="33">
        <f t="shared" si="20"/>
        <v>0</v>
      </c>
      <c r="DB75" s="33">
        <f t="shared" si="20"/>
        <v>0</v>
      </c>
      <c r="DC75" s="33">
        <f t="shared" si="20"/>
        <v>0</v>
      </c>
      <c r="DD75" s="33">
        <f t="shared" si="20"/>
        <v>0</v>
      </c>
      <c r="DE75" s="33">
        <f t="shared" si="20"/>
        <v>0</v>
      </c>
      <c r="DF75" s="33">
        <f t="shared" si="20"/>
        <v>0</v>
      </c>
      <c r="DG75" s="54">
        <f t="shared" si="20"/>
        <v>5850</v>
      </c>
      <c r="DH75" s="54">
        <f t="shared" si="20"/>
        <v>1879</v>
      </c>
      <c r="DI75" s="54">
        <f t="shared" si="20"/>
        <v>0</v>
      </c>
      <c r="DJ75" s="54">
        <f t="shared" si="20"/>
        <v>0</v>
      </c>
      <c r="DK75" s="54">
        <f t="shared" si="20"/>
        <v>0</v>
      </c>
      <c r="DL75" s="54">
        <f t="shared" si="20"/>
        <v>0</v>
      </c>
      <c r="DM75" s="54">
        <f t="shared" si="20"/>
        <v>0</v>
      </c>
      <c r="DN75" s="54">
        <f t="shared" si="20"/>
        <v>0</v>
      </c>
      <c r="DO75" s="54">
        <f t="shared" si="20"/>
        <v>0</v>
      </c>
      <c r="DP75" s="54">
        <f t="shared" si="20"/>
        <v>0</v>
      </c>
      <c r="DQ75" s="54">
        <f t="shared" si="20"/>
        <v>0</v>
      </c>
      <c r="DR75" s="54">
        <f t="shared" si="20"/>
        <v>45</v>
      </c>
      <c r="DS75" s="54">
        <f t="shared" si="20"/>
        <v>3161</v>
      </c>
      <c r="DT75" s="54">
        <f t="shared" si="20"/>
        <v>0</v>
      </c>
      <c r="DU75" s="54">
        <f t="shared" si="20"/>
        <v>95</v>
      </c>
      <c r="DV75" s="54">
        <f t="shared" si="20"/>
        <v>670</v>
      </c>
      <c r="DW75" s="54">
        <f t="shared" si="20"/>
        <v>0</v>
      </c>
      <c r="DX75" s="54">
        <f t="shared" si="20"/>
        <v>0</v>
      </c>
      <c r="DY75" s="33">
        <f t="shared" si="20"/>
        <v>2518.6999999999998</v>
      </c>
      <c r="DZ75" s="33">
        <f t="shared" si="20"/>
        <v>2324.6999999999998</v>
      </c>
      <c r="EA75" s="33">
        <f t="shared" si="20"/>
        <v>14</v>
      </c>
      <c r="EB75" s="33">
        <f t="shared" si="20"/>
        <v>0</v>
      </c>
      <c r="EC75" s="33">
        <f t="shared" si="20"/>
        <v>0</v>
      </c>
      <c r="ED75" s="33">
        <f t="shared" si="20"/>
        <v>0</v>
      </c>
      <c r="EE75" s="33">
        <f t="shared" si="20"/>
        <v>0</v>
      </c>
      <c r="EF75" s="33">
        <f t="shared" si="20"/>
        <v>0</v>
      </c>
      <c r="EG75" s="33">
        <f t="shared" si="20"/>
        <v>0</v>
      </c>
      <c r="EH75" s="33">
        <f t="shared" si="20"/>
        <v>0</v>
      </c>
      <c r="EI75" s="33">
        <f t="shared" ref="EI75:FD75" si="21">EI74+EI73</f>
        <v>0</v>
      </c>
      <c r="EJ75" s="33">
        <f t="shared" si="21"/>
        <v>20</v>
      </c>
      <c r="EK75" s="33">
        <f t="shared" si="21"/>
        <v>159</v>
      </c>
      <c r="EL75" s="33">
        <f t="shared" si="21"/>
        <v>1</v>
      </c>
      <c r="EM75" s="33">
        <f t="shared" si="21"/>
        <v>0</v>
      </c>
      <c r="EN75" s="33">
        <f t="shared" si="21"/>
        <v>0</v>
      </c>
      <c r="EO75" s="33">
        <f t="shared" si="21"/>
        <v>0</v>
      </c>
      <c r="EP75" s="33">
        <f t="shared" si="21"/>
        <v>0</v>
      </c>
      <c r="EQ75" s="33">
        <f t="shared" si="21"/>
        <v>55</v>
      </c>
      <c r="ER75" s="33">
        <f t="shared" si="21"/>
        <v>39</v>
      </c>
      <c r="ES75" s="33">
        <f t="shared" si="21"/>
        <v>2</v>
      </c>
      <c r="ET75" s="33">
        <f t="shared" si="21"/>
        <v>13</v>
      </c>
      <c r="EU75" s="33">
        <f t="shared" si="21"/>
        <v>24</v>
      </c>
      <c r="EV75" s="33">
        <f t="shared" si="21"/>
        <v>430</v>
      </c>
      <c r="EW75" s="33">
        <f t="shared" si="21"/>
        <v>11</v>
      </c>
      <c r="EX75" s="33">
        <f t="shared" si="21"/>
        <v>0</v>
      </c>
      <c r="EY75" s="33">
        <f t="shared" si="21"/>
        <v>13</v>
      </c>
      <c r="EZ75" s="33">
        <f t="shared" si="21"/>
        <v>238</v>
      </c>
      <c r="FA75" s="33">
        <f t="shared" si="21"/>
        <v>6</v>
      </c>
      <c r="FB75" s="33">
        <f t="shared" si="21"/>
        <v>110</v>
      </c>
      <c r="FC75" s="33">
        <f t="shared" si="21"/>
        <v>0</v>
      </c>
      <c r="FD75" s="33">
        <f t="shared" si="21"/>
        <v>52</v>
      </c>
    </row>
    <row r="76" spans="1:160" ht="17.399999999999999" x14ac:dyDescent="0.3">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6"/>
      <c r="AH76" s="26"/>
      <c r="AI76" s="26"/>
      <c r="AJ76" s="26"/>
      <c r="AK76" s="26"/>
      <c r="AL76" s="26"/>
      <c r="AM76" s="26"/>
      <c r="AN76" s="26"/>
      <c r="AZ76" s="26"/>
      <c r="BD76" s="26"/>
    </row>
    <row r="77" spans="1:160" ht="21" x14ac:dyDescent="0.3">
      <c r="B77" s="31"/>
      <c r="C77" s="31"/>
      <c r="D77" s="27"/>
      <c r="E77" s="25"/>
      <c r="F77" s="25"/>
      <c r="G77" s="25"/>
      <c r="H77" s="25"/>
      <c r="I77" s="25"/>
      <c r="J77" s="25"/>
      <c r="K77" s="25"/>
      <c r="L77" s="25"/>
      <c r="M77" s="25"/>
      <c r="N77" s="25"/>
      <c r="O77" s="25"/>
      <c r="P77" s="31"/>
      <c r="Q77" s="31"/>
      <c r="R77" s="31"/>
      <c r="S77" s="31"/>
      <c r="T77" s="31"/>
      <c r="U77" s="25"/>
      <c r="V77" s="25"/>
      <c r="W77" s="25"/>
      <c r="X77" s="25"/>
      <c r="Y77" s="25"/>
      <c r="Z77" s="25"/>
      <c r="AA77" s="25"/>
      <c r="AB77" s="25"/>
      <c r="AC77" s="25"/>
      <c r="AD77" s="25"/>
      <c r="AE77" s="25"/>
      <c r="AF77" s="25"/>
      <c r="AG77" s="26"/>
      <c r="AH77" s="26"/>
      <c r="AI77" s="26"/>
      <c r="AJ77" s="26"/>
      <c r="AK77" s="26"/>
      <c r="AL77" s="26"/>
      <c r="AM77" s="26"/>
      <c r="AN77" s="26"/>
      <c r="AZ77" s="26"/>
      <c r="BD77" s="26"/>
    </row>
    <row r="78" spans="1:160" ht="21" x14ac:dyDescent="0.3">
      <c r="B78" s="31"/>
      <c r="C78" s="31"/>
      <c r="D78" s="27"/>
      <c r="E78" s="28"/>
      <c r="F78" s="28"/>
      <c r="G78" s="28"/>
      <c r="H78" s="28"/>
      <c r="I78" s="28"/>
      <c r="J78" s="28"/>
      <c r="K78" s="28"/>
      <c r="L78" s="28"/>
      <c r="M78" s="28"/>
      <c r="N78" s="28"/>
      <c r="O78" s="28"/>
      <c r="P78" s="31"/>
      <c r="Q78" s="31"/>
      <c r="R78" s="31"/>
      <c r="S78" s="31"/>
      <c r="T78" s="31"/>
      <c r="U78" s="28"/>
      <c r="V78" s="28"/>
      <c r="W78" s="28"/>
      <c r="X78" s="28"/>
      <c r="Y78" s="28"/>
      <c r="Z78" s="28"/>
      <c r="AA78" s="28"/>
      <c r="AB78" s="28"/>
      <c r="AC78" s="28"/>
      <c r="AD78" s="28"/>
      <c r="AE78" s="28"/>
      <c r="AF78" s="28"/>
      <c r="AG78" s="29"/>
      <c r="AH78" s="29"/>
      <c r="AI78" s="29"/>
      <c r="AJ78" s="29"/>
      <c r="AK78" s="29"/>
      <c r="AL78" s="29"/>
      <c r="AM78" s="29"/>
      <c r="AN78" s="29"/>
      <c r="AZ78" s="29"/>
      <c r="BD78" s="29"/>
    </row>
    <row r="79" spans="1:160" ht="21" x14ac:dyDescent="0.3">
      <c r="B79" s="81"/>
      <c r="C79" s="82"/>
      <c r="D79" s="82"/>
      <c r="E79" s="82"/>
      <c r="F79" s="82"/>
      <c r="G79" s="83"/>
      <c r="H79" s="83"/>
      <c r="I79" s="83"/>
      <c r="J79" s="83"/>
      <c r="K79" s="83"/>
      <c r="L79" s="83"/>
      <c r="M79" s="83"/>
      <c r="N79" s="28"/>
      <c r="O79" s="28"/>
      <c r="P79" s="31"/>
      <c r="Q79" s="31"/>
      <c r="R79" s="31"/>
      <c r="S79" s="31"/>
      <c r="T79" s="31"/>
      <c r="U79" s="28"/>
      <c r="V79" s="28"/>
      <c r="W79" s="28"/>
      <c r="X79" s="28"/>
      <c r="Y79" s="28"/>
      <c r="Z79" s="28"/>
      <c r="AA79" s="28"/>
      <c r="AB79" s="28"/>
      <c r="AC79" s="28"/>
      <c r="AD79" s="28"/>
      <c r="AE79" s="28"/>
      <c r="AF79" s="28"/>
      <c r="AG79" s="29"/>
      <c r="AH79" s="29"/>
      <c r="AI79" s="29"/>
      <c r="AJ79" s="29"/>
      <c r="AK79" s="29"/>
      <c r="AL79" s="29"/>
      <c r="AM79" s="29"/>
      <c r="AN79" s="29"/>
      <c r="AZ79" s="29"/>
      <c r="BD79" s="29"/>
    </row>
    <row r="80" spans="1:160" ht="21" x14ac:dyDescent="0.3">
      <c r="B80" s="88" t="s">
        <v>196</v>
      </c>
      <c r="C80" s="88"/>
      <c r="D80" s="88"/>
      <c r="E80" s="88"/>
      <c r="F80" s="88"/>
      <c r="G80" s="88"/>
      <c r="H80" s="89"/>
      <c r="I80" s="89"/>
      <c r="J80" s="84"/>
      <c r="K80" s="84"/>
      <c r="L80" s="85" t="s">
        <v>191</v>
      </c>
      <c r="M80" s="83"/>
      <c r="N80" s="28"/>
      <c r="O80" s="28"/>
      <c r="P80" s="31"/>
      <c r="Q80" s="31"/>
      <c r="R80" s="31"/>
      <c r="S80" s="31"/>
      <c r="T80" s="31"/>
      <c r="U80" s="28"/>
      <c r="V80" s="28"/>
      <c r="W80" s="28"/>
      <c r="X80" s="28"/>
      <c r="Y80" s="28"/>
      <c r="Z80" s="28"/>
      <c r="AA80" s="28"/>
      <c r="AB80" s="28"/>
      <c r="AC80" s="28"/>
      <c r="AD80" s="28"/>
      <c r="AE80" s="28"/>
      <c r="AF80" s="28"/>
    </row>
    <row r="81" spans="2:32" ht="21" x14ac:dyDescent="0.3">
      <c r="B81" s="31"/>
      <c r="C81" s="31"/>
      <c r="D81" s="27"/>
      <c r="E81" s="28"/>
      <c r="F81" s="28"/>
      <c r="G81" s="28"/>
      <c r="H81" s="28"/>
      <c r="I81" s="28"/>
      <c r="J81" s="28"/>
      <c r="K81" s="28"/>
      <c r="L81" s="28"/>
      <c r="M81" s="28"/>
      <c r="N81" s="28"/>
      <c r="O81" s="28"/>
      <c r="P81" s="31"/>
      <c r="Q81" s="31"/>
      <c r="R81" s="31"/>
      <c r="S81" s="31"/>
      <c r="T81" s="31"/>
      <c r="U81" s="28"/>
      <c r="V81" s="28"/>
      <c r="W81" s="28"/>
      <c r="X81" s="28"/>
      <c r="Y81" s="28"/>
      <c r="Z81" s="28"/>
      <c r="AA81" s="28"/>
      <c r="AB81" s="28"/>
      <c r="AC81" s="28"/>
      <c r="AD81" s="28"/>
      <c r="AE81" s="28"/>
      <c r="AF81" s="28"/>
    </row>
    <row r="82" spans="2:32" ht="21" x14ac:dyDescent="0.3">
      <c r="B82" s="31"/>
      <c r="C82" s="31"/>
      <c r="D82" s="27"/>
      <c r="E82" s="28"/>
      <c r="F82" s="28"/>
      <c r="G82" s="28"/>
      <c r="H82" s="28"/>
      <c r="I82" s="28"/>
      <c r="J82" s="28"/>
      <c r="K82" s="28"/>
      <c r="L82" s="28"/>
      <c r="M82" s="28"/>
      <c r="N82" s="28"/>
      <c r="O82" s="28"/>
      <c r="P82" s="31"/>
      <c r="Q82" s="31"/>
      <c r="R82" s="31"/>
      <c r="S82" s="31"/>
      <c r="T82" s="31"/>
      <c r="U82" s="28"/>
      <c r="V82" s="28"/>
      <c r="W82" s="28"/>
      <c r="X82" s="28"/>
      <c r="Y82" s="28"/>
      <c r="Z82" s="28"/>
      <c r="AA82" s="28"/>
      <c r="AB82" s="28"/>
      <c r="AC82" s="28"/>
      <c r="AD82" s="28"/>
      <c r="AE82" s="28"/>
      <c r="AF82" s="28"/>
    </row>
    <row r="83" spans="2:32" ht="21" x14ac:dyDescent="0.3">
      <c r="B83" s="31"/>
      <c r="C83" s="31"/>
      <c r="D83" s="30"/>
      <c r="E83" s="28"/>
      <c r="F83" s="28"/>
      <c r="G83" s="28"/>
      <c r="H83" s="28"/>
      <c r="I83" s="28"/>
      <c r="J83" s="28"/>
      <c r="K83" s="28"/>
      <c r="L83" s="28"/>
      <c r="M83" s="28"/>
      <c r="N83" s="28"/>
      <c r="O83" s="28"/>
      <c r="P83" s="31"/>
      <c r="Q83" s="31"/>
      <c r="R83" s="31"/>
      <c r="S83" s="31"/>
      <c r="T83" s="31"/>
      <c r="U83" s="28"/>
      <c r="V83" s="28"/>
      <c r="W83" s="28"/>
      <c r="X83" s="28"/>
      <c r="Y83" s="28"/>
      <c r="Z83" s="28"/>
      <c r="AA83" s="28"/>
      <c r="AB83" s="28"/>
      <c r="AC83" s="28"/>
      <c r="AD83" s="28"/>
      <c r="AE83" s="28"/>
      <c r="AF83" s="28"/>
    </row>
    <row r="84" spans="2:32" ht="21" x14ac:dyDescent="0.3">
      <c r="B84" s="31"/>
      <c r="C84" s="31"/>
      <c r="D84" s="27"/>
      <c r="E84" s="1"/>
      <c r="F84" s="1"/>
      <c r="G84" s="1"/>
      <c r="H84" s="1"/>
      <c r="I84" s="1"/>
      <c r="J84" s="1"/>
      <c r="K84" s="1"/>
      <c r="L84" s="1"/>
      <c r="M84" s="1"/>
      <c r="N84" s="1"/>
      <c r="O84" s="1"/>
      <c r="P84" s="31"/>
      <c r="Q84" s="31"/>
      <c r="R84" s="31"/>
      <c r="S84" s="31"/>
      <c r="T84" s="31"/>
      <c r="U84" s="1"/>
      <c r="V84" s="1"/>
      <c r="W84" s="1"/>
      <c r="X84" s="1"/>
      <c r="Y84" s="1"/>
      <c r="Z84" s="1"/>
      <c r="AA84" s="1"/>
      <c r="AB84" s="1"/>
      <c r="AC84" s="1"/>
      <c r="AD84" s="1"/>
      <c r="AE84" s="1"/>
      <c r="AF84" s="1"/>
    </row>
    <row r="85" spans="2:32" ht="21" x14ac:dyDescent="0.3">
      <c r="B85" s="31"/>
      <c r="C85" s="31"/>
      <c r="D85" s="30"/>
      <c r="E85" s="28"/>
      <c r="F85" s="28"/>
      <c r="G85" s="28"/>
      <c r="H85" s="28"/>
      <c r="I85" s="28"/>
      <c r="J85" s="28"/>
      <c r="K85" s="28"/>
      <c r="L85" s="28"/>
      <c r="M85" s="28"/>
      <c r="N85" s="28"/>
      <c r="O85" s="28"/>
      <c r="P85" s="31"/>
      <c r="Q85" s="31"/>
      <c r="R85" s="31"/>
      <c r="S85" s="31"/>
      <c r="T85" s="31"/>
      <c r="U85" s="28"/>
      <c r="V85" s="28"/>
      <c r="W85" s="28"/>
      <c r="X85" s="28"/>
      <c r="Y85" s="28"/>
      <c r="Z85" s="28"/>
      <c r="AA85" s="28"/>
      <c r="AB85" s="28"/>
      <c r="AC85" s="28"/>
      <c r="AD85" s="28"/>
      <c r="AE85" s="28"/>
      <c r="AF85" s="28"/>
    </row>
    <row r="86" spans="2:32" ht="21" x14ac:dyDescent="0.3">
      <c r="B86" s="31"/>
      <c r="C86" s="31"/>
      <c r="D86" s="27"/>
      <c r="E86" s="1"/>
      <c r="F86" s="1"/>
      <c r="G86" s="1"/>
      <c r="H86" s="1"/>
      <c r="I86" s="1"/>
      <c r="J86" s="1"/>
      <c r="K86" s="1"/>
      <c r="L86" s="1"/>
      <c r="M86" s="1"/>
      <c r="N86" s="1"/>
      <c r="O86" s="1"/>
      <c r="P86" s="31"/>
      <c r="Q86" s="31"/>
      <c r="R86" s="31"/>
      <c r="S86" s="31"/>
      <c r="T86" s="31"/>
      <c r="U86" s="1"/>
      <c r="V86" s="1"/>
      <c r="W86" s="1"/>
      <c r="X86" s="1"/>
      <c r="Y86" s="1"/>
      <c r="Z86" s="1"/>
      <c r="AA86" s="1"/>
      <c r="AB86" s="1"/>
      <c r="AC86" s="1"/>
      <c r="AD86" s="1"/>
      <c r="AE86" s="1"/>
      <c r="AF86" s="1"/>
    </row>
    <row r="87" spans="2:32" ht="21" x14ac:dyDescent="0.3">
      <c r="B87" s="31"/>
      <c r="C87" s="31"/>
      <c r="D87" s="27"/>
      <c r="E87" s="28"/>
      <c r="F87" s="28"/>
      <c r="G87" s="28"/>
      <c r="H87" s="28"/>
      <c r="I87" s="28"/>
      <c r="J87" s="28"/>
      <c r="K87" s="28"/>
      <c r="L87" s="28"/>
      <c r="M87" s="28"/>
      <c r="N87" s="28"/>
      <c r="O87" s="28"/>
      <c r="P87" s="31"/>
      <c r="Q87" s="31"/>
      <c r="R87" s="31"/>
      <c r="S87" s="31"/>
      <c r="T87" s="31"/>
      <c r="U87" s="28"/>
      <c r="V87" s="28"/>
      <c r="W87" s="28"/>
      <c r="X87" s="28"/>
      <c r="Y87" s="28"/>
      <c r="Z87" s="28"/>
      <c r="AA87" s="28"/>
      <c r="AB87" s="28"/>
      <c r="AC87" s="28"/>
      <c r="AD87" s="28"/>
      <c r="AE87" s="28"/>
      <c r="AF87" s="28"/>
    </row>
    <row r="88" spans="2:32" ht="18" customHeight="1" x14ac:dyDescent="0.3">
      <c r="D88" s="27"/>
    </row>
    <row r="89" spans="2:32" ht="18" customHeight="1" x14ac:dyDescent="0.3">
      <c r="D89" s="27"/>
    </row>
  </sheetData>
  <mergeCells count="218">
    <mergeCell ref="A6:Q6"/>
    <mergeCell ref="BH8:BT8"/>
    <mergeCell ref="AF9:AV9"/>
    <mergeCell ref="BQ11:BR15"/>
    <mergeCell ref="BS11:BT15"/>
    <mergeCell ref="BQ16:BQ18"/>
    <mergeCell ref="BS16:BS18"/>
    <mergeCell ref="BR17:BR18"/>
    <mergeCell ref="BT17:BT18"/>
    <mergeCell ref="BH9:BT9"/>
    <mergeCell ref="BH10:BT10"/>
    <mergeCell ref="AO10:AV10"/>
    <mergeCell ref="AO11:AP15"/>
    <mergeCell ref="AQ11:AR15"/>
    <mergeCell ref="AS11:AT15"/>
    <mergeCell ref="AU11:AV15"/>
    <mergeCell ref="AO16:AO18"/>
    <mergeCell ref="AQ16:AQ18"/>
    <mergeCell ref="AS16:AS18"/>
    <mergeCell ref="AU16:AU18"/>
    <mergeCell ref="AP17:AP18"/>
    <mergeCell ref="AR17:AR18"/>
    <mergeCell ref="AT17:AT18"/>
    <mergeCell ref="AV17:AV18"/>
    <mergeCell ref="BF11:BF18"/>
    <mergeCell ref="A8:A18"/>
    <mergeCell ref="B8:B18"/>
    <mergeCell ref="C8:C18"/>
    <mergeCell ref="D8:F9"/>
    <mergeCell ref="G8:G18"/>
    <mergeCell ref="H8:H18"/>
    <mergeCell ref="D10:D18"/>
    <mergeCell ref="E10:F10"/>
    <mergeCell ref="BE11:BE18"/>
    <mergeCell ref="AF11:AN12"/>
    <mergeCell ref="AZ11:AZ18"/>
    <mergeCell ref="AF13:AF18"/>
    <mergeCell ref="AG13:AG18"/>
    <mergeCell ref="AH13:AH18"/>
    <mergeCell ref="AI13:AI18"/>
    <mergeCell ref="AJ13:AJ18"/>
    <mergeCell ref="AK13:AK18"/>
    <mergeCell ref="AL13:AL18"/>
    <mergeCell ref="AM13:AM18"/>
    <mergeCell ref="AN13:AN18"/>
    <mergeCell ref="V11:V18"/>
    <mergeCell ref="W11:AE12"/>
    <mergeCell ref="AE13:AE18"/>
    <mergeCell ref="L11:L18"/>
    <mergeCell ref="DY8:EP10"/>
    <mergeCell ref="E11:E18"/>
    <mergeCell ref="F11:F18"/>
    <mergeCell ref="I11:I18"/>
    <mergeCell ref="J11:J18"/>
    <mergeCell ref="K11:K18"/>
    <mergeCell ref="P10:V10"/>
    <mergeCell ref="W10:AE10"/>
    <mergeCell ref="AF10:AN10"/>
    <mergeCell ref="AZ10:BC10"/>
    <mergeCell ref="BD10:BG10"/>
    <mergeCell ref="R11:R18"/>
    <mergeCell ref="S11:S18"/>
    <mergeCell ref="T11:T18"/>
    <mergeCell ref="U11:U18"/>
    <mergeCell ref="M11:M18"/>
    <mergeCell ref="N11:N18"/>
    <mergeCell ref="O11:O18"/>
    <mergeCell ref="P11:P18"/>
    <mergeCell ref="Q11:Q18"/>
    <mergeCell ref="I8:AE8"/>
    <mergeCell ref="AF8:BG8"/>
    <mergeCell ref="BU8:CR8"/>
    <mergeCell ref="CS8:DF8"/>
    <mergeCell ref="DG8:DX10"/>
    <mergeCell ref="CJ9:CR9"/>
    <mergeCell ref="CS9:CW9"/>
    <mergeCell ref="CX9:DF9"/>
    <mergeCell ref="I10:O10"/>
    <mergeCell ref="BU10:CI10"/>
    <mergeCell ref="CJ10:CR10"/>
    <mergeCell ref="CS10:CW10"/>
    <mergeCell ref="CX10:DF10"/>
    <mergeCell ref="EW11:FD11"/>
    <mergeCell ref="CA12:CA17"/>
    <mergeCell ref="CB12:CC17"/>
    <mergeCell ref="CD12:CD17"/>
    <mergeCell ref="CE12:CF17"/>
    <mergeCell ref="CN12:CN17"/>
    <mergeCell ref="CO12:CO17"/>
    <mergeCell ref="CP12:CP17"/>
    <mergeCell ref="CQ12:CQ17"/>
    <mergeCell ref="CU12:CU17"/>
    <mergeCell ref="DH11:DX11"/>
    <mergeCell ref="DY11:DY18"/>
    <mergeCell ref="DZ11:EP11"/>
    <mergeCell ref="ER11:ER18"/>
    <mergeCell ref="ES11:EU11"/>
    <mergeCell ref="EV11:EV18"/>
    <mergeCell ref="EN12:EP13"/>
    <mergeCell ref="ES12:ES18"/>
    <mergeCell ref="ET12:ET18"/>
    <mergeCell ref="EU12:EU18"/>
    <mergeCell ref="CU11:CW11"/>
    <mergeCell ref="CX11:DA16"/>
    <mergeCell ref="DB11:DD11"/>
    <mergeCell ref="DE11:DE17"/>
    <mergeCell ref="W13:W18"/>
    <mergeCell ref="X13:X18"/>
    <mergeCell ref="Y13:Y18"/>
    <mergeCell ref="Z13:Z18"/>
    <mergeCell ref="AA13:AA18"/>
    <mergeCell ref="AB13:AB18"/>
    <mergeCell ref="AC13:AC18"/>
    <mergeCell ref="AD13:AD18"/>
    <mergeCell ref="EW12:EX16"/>
    <mergeCell ref="DD12:DD17"/>
    <mergeCell ref="DH12:DR13"/>
    <mergeCell ref="DS12:DU13"/>
    <mergeCell ref="DV12:DX13"/>
    <mergeCell ref="DZ12:EJ13"/>
    <mergeCell ref="EK12:EM13"/>
    <mergeCell ref="DJ14:DR15"/>
    <mergeCell ref="DS14:DS18"/>
    <mergeCell ref="EQ8:EQ18"/>
    <mergeCell ref="ER8:EU10"/>
    <mergeCell ref="EV8:FD10"/>
    <mergeCell ref="I9:AE9"/>
    <mergeCell ref="AW9:AY14"/>
    <mergeCell ref="AZ9:BG9"/>
    <mergeCell ref="BU9:CI9"/>
    <mergeCell ref="DF11:DF17"/>
    <mergeCell ref="DG11:DG18"/>
    <mergeCell ref="CV12:CV17"/>
    <mergeCell ref="CW12:CW17"/>
    <mergeCell ref="DB12:DB17"/>
    <mergeCell ref="DC12:DC17"/>
    <mergeCell ref="CG11:CH17"/>
    <mergeCell ref="CK17:CK18"/>
    <mergeCell ref="CL17:CM17"/>
    <mergeCell ref="CX17:CX18"/>
    <mergeCell ref="CI11:CI17"/>
    <mergeCell ref="CJ11:CM16"/>
    <mergeCell ref="CN11:CQ11"/>
    <mergeCell ref="CR11:CR17"/>
    <mergeCell ref="CS11:CT17"/>
    <mergeCell ref="CY17:CY18"/>
    <mergeCell ref="CZ17:DA17"/>
    <mergeCell ref="BH13:BH18"/>
    <mergeCell ref="AW15:AW18"/>
    <mergeCell ref="AX15:AX18"/>
    <mergeCell ref="AY15:AY18"/>
    <mergeCell ref="BG11:BG18"/>
    <mergeCell ref="BH11:BP12"/>
    <mergeCell ref="BU11:BZ16"/>
    <mergeCell ref="CA11:CF11"/>
    <mergeCell ref="BI13:BI18"/>
    <mergeCell ref="BJ13:BJ18"/>
    <mergeCell ref="BK13:BK18"/>
    <mergeCell ref="BL13:BL18"/>
    <mergeCell ref="BM13:BM18"/>
    <mergeCell ref="BN13:BN18"/>
    <mergeCell ref="BO13:BO18"/>
    <mergeCell ref="BP13:BP18"/>
    <mergeCell ref="BA11:BA18"/>
    <mergeCell ref="BB11:BB18"/>
    <mergeCell ref="BC11:BC18"/>
    <mergeCell ref="BD11:BD18"/>
    <mergeCell ref="FC17:FC18"/>
    <mergeCell ref="FD17:FD18"/>
    <mergeCell ref="DH14:DH18"/>
    <mergeCell ref="DI14:DI18"/>
    <mergeCell ref="DM16:DM18"/>
    <mergeCell ref="DN16:DN18"/>
    <mergeCell ref="DO16:DO18"/>
    <mergeCell ref="DT14:DT18"/>
    <mergeCell ref="DU14:DU18"/>
    <mergeCell ref="EY12:EZ16"/>
    <mergeCell ref="FA12:FB16"/>
    <mergeCell ref="FC12:FD16"/>
    <mergeCell ref="EL14:EL18"/>
    <mergeCell ref="EM14:EM18"/>
    <mergeCell ref="EN14:EN18"/>
    <mergeCell ref="EO14:EO18"/>
    <mergeCell ref="EP14:EP18"/>
    <mergeCell ref="DV14:DV18"/>
    <mergeCell ref="DW14:DW18"/>
    <mergeCell ref="DX14:DX18"/>
    <mergeCell ref="DZ14:DZ18"/>
    <mergeCell ref="EA14:EA18"/>
    <mergeCell ref="EB14:EJ15"/>
    <mergeCell ref="EE16:EE18"/>
    <mergeCell ref="EF16:EF18"/>
    <mergeCell ref="EG16:EG18"/>
    <mergeCell ref="EH16:EH18"/>
    <mergeCell ref="Z2:AB2"/>
    <mergeCell ref="EW17:EW18"/>
    <mergeCell ref="EX17:EX18"/>
    <mergeCell ref="EY17:EY18"/>
    <mergeCell ref="EZ17:EZ18"/>
    <mergeCell ref="FA17:FA18"/>
    <mergeCell ref="FB17:FB18"/>
    <mergeCell ref="EI16:EI18"/>
    <mergeCell ref="EJ16:EJ18"/>
    <mergeCell ref="BU17:BU18"/>
    <mergeCell ref="BV17:BV18"/>
    <mergeCell ref="BW17:BW18"/>
    <mergeCell ref="BX17:BZ17"/>
    <mergeCell ref="CJ17:CJ18"/>
    <mergeCell ref="DP16:DP18"/>
    <mergeCell ref="DQ16:DQ18"/>
    <mergeCell ref="DR16:DR18"/>
    <mergeCell ref="EB16:EB18"/>
    <mergeCell ref="EC16:EC18"/>
    <mergeCell ref="ED16:ED18"/>
    <mergeCell ref="DJ16:DJ18"/>
    <mergeCell ref="DK16:DK18"/>
    <mergeCell ref="DL16:DL18"/>
    <mergeCell ref="EK14:EK18"/>
  </mergeCells>
  <phoneticPr fontId="21" type="noConversion"/>
  <pageMargins left="0.78740157480314965" right="0.39370078740157483" top="0.39370078740157483" bottom="0.39370078740157483" header="0" footer="0"/>
  <pageSetup paperSize="9" scale="37" orientation="landscape" horizontalDpi="4294967295" verticalDpi="4294967295" r:id="rId1"/>
  <headerFooter differentFirst="1">
    <oddHeader>&amp;C&amp;P</oddHeader>
  </headerFooter>
  <colBreaks count="4" manualBreakCount="4">
    <brk id="59" max="1048575" man="1"/>
    <brk id="72" max="1048575" man="1"/>
    <brk id="94" max="81" man="1"/>
    <brk id="1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мес.2020</vt:lpstr>
      <vt:lpstr>'8 мес.2020'!Область_печати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exif_MSED_d74cabc26c8a9c6d56926523b378d681dec56ec3e6db209c5a435e1c80f95dcf</dc:description>
  <cp:lastModifiedBy/>
  <dcterms:created xsi:type="dcterms:W3CDTF">2006-09-28T05:33:49Z</dcterms:created>
  <dcterms:modified xsi:type="dcterms:W3CDTF">2020-08-21T07:21:22Z</dcterms:modified>
</cp:coreProperties>
</file>